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3_Analysi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<sst xmlns="http://schemas.openxmlformats.org/spreadsheetml/2006/main" count="410" uniqueCount="22">
  <si>
    <t xml:space="preserve">Category</t>
  </si>
  <si>
    <t xml:space="preserve">Material</t>
  </si>
  <si>
    <t xml:space="preserve">Unit Price</t>
  </si>
  <si>
    <t xml:space="preserve">Revenue</t>
  </si>
  <si>
    <t xml:space="preserve">Cost</t>
  </si>
  <si>
    <t xml:space="preserve">Commission</t>
  </si>
  <si>
    <t xml:space="preserve">Profit</t>
  </si>
  <si>
    <t xml:space="preserve">Profit Margin</t>
  </si>
  <si>
    <t xml:space="preserve">Bed</t>
  </si>
  <si>
    <t xml:space="preserve">Plastic</t>
  </si>
  <si>
    <t xml:space="preserve">Total Revenue</t>
  </si>
  <si>
    <t xml:space="preserve">Chair</t>
  </si>
  <si>
    <t xml:space="preserve">Glass</t>
  </si>
  <si>
    <t xml:space="preserve">Average Profit Margin</t>
  </si>
  <si>
    <t xml:space="preserve">Table</t>
  </si>
  <si>
    <t xml:space="preserve">Metal</t>
  </si>
  <si>
    <t xml:space="preserve">Highest Sale Value</t>
  </si>
  <si>
    <t xml:space="preserve">Total Commissions Paid</t>
  </si>
  <si>
    <t xml:space="preserve">Sofa</t>
  </si>
  <si>
    <t xml:space="preserve">Wood</t>
  </si>
  <si>
    <t xml:space="preserve">Fabric</t>
  </si>
  <si>
    <t xml:space="preserve">Desk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</si>
</sst>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0.00%"/>
  </numFmts>
  <fonts count="6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1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F1" activeCellId="0" sqref="F1"/>
    </sheetView>
  </sheetViews>
  <sheetFormatPr defaultColWidth="8.51171875" defaultRowHeight="14.25" customHeight="true" zeroHeight="false" outlineLevelRow="0" outlineLevelCol="0"/>
  <cols>
    <col collapsed="false" customWidth="true" hidden="false" outlineLevel="0" max="1" min="1" style="1" width="8.27"/>
    <col collapsed="false" customWidth="true" hidden="false" outlineLevel="0" max="2" min="2" style="1" width="7.91"/>
    <col collapsed="false" customWidth="true" hidden="false" outlineLevel="0" max="4" min="3" style="1" width="11.82"/>
    <col collapsed="false" customWidth="true" hidden="true" outlineLevel="0" max="5" min="5" style="1" width="17.19"/>
    <col collapsed="false" customWidth="true" hidden="false" outlineLevel="0" max="6" min="6" style="1" width="12.84"/>
    <col collapsed="false" customWidth="true" hidden="false" outlineLevel="0" max="7" min="7" style="1" width="6.73"/>
    <col collapsed="false" customWidth="true" hidden="false" outlineLevel="0" max="8" min="8" style="1" width="13.85"/>
    <col collapsed="false" customWidth="false" hidden="false" outlineLevel="0" max="1024" min="9" style="1" width="8.51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Format="false" ht="14.25" hidden="false" customHeight="false" outlineLevel="0" collapsed="false">
      <c r="A2" s="3" t="s">
        <v>8</v>
      </c>
      <c r="B2" s="3" t="s">
        <v>9</v>
      </c>
      <c r="C2" s="3" t="n">
        <v>218.543053481313</v>
      </c>
      <c r="D2" s="3" t="n">
        <v>8741.72213925252</v>
      </c>
      <c r="E2" s="3" t="n">
        <v>7264.43726243708</v>
      </c>
      <c r="F2" s="3" t="n">
        <f aca="false">D2*0.15</f>
        <v>1311.25832088788</v>
      </c>
      <c r="G2" s="3" t="n">
        <f aca="false">D2-E2</f>
        <v>1477.28487681544</v>
      </c>
      <c r="H2" s="4" t="n">
        <f aca="false">G2/D2</f>
        <v>0.168992431157479</v>
      </c>
      <c r="J2" s="5" t="s">
        <v>10</v>
      </c>
      <c r="K2" s="1" t="n">
        <f aca="false">SUM(D2:D200)</f>
        <v>1235527.71123214</v>
      </c>
    </row>
    <row r="3" customFormat="false" ht="14.25" hidden="false" customHeight="false" outlineLevel="0" collapsed="false">
      <c r="A3" s="3" t="s">
        <v>11</v>
      </c>
      <c r="B3" s="3" t="s">
        <v>12</v>
      </c>
      <c r="C3" s="3" t="n">
        <v>477.821437884462</v>
      </c>
      <c r="D3" s="3" t="n">
        <v>3344.75006519123</v>
      </c>
      <c r="E3" s="3" t="n">
        <v>1271.27652092649</v>
      </c>
      <c r="F3" s="3" t="n">
        <f aca="false">D3*0.15</f>
        <v>501.712509778684</v>
      </c>
      <c r="G3" s="3" t="n">
        <f aca="false">D3-E3</f>
        <v>2073.47354426474</v>
      </c>
      <c r="H3" s="4" t="n">
        <f aca="false">G3/D3</f>
        <v>0.619918829165549</v>
      </c>
      <c r="J3" s="5" t="s">
        <v>13</v>
      </c>
      <c r="K3" s="6" t="n">
        <f aca="false">AVERAGE(H2:H200)</f>
        <v>0.0326501949026322</v>
      </c>
    </row>
    <row r="4" customFormat="false" ht="14.25" hidden="false" customHeight="false" outlineLevel="0" collapsed="false">
      <c r="A4" s="3" t="s">
        <v>14</v>
      </c>
      <c r="B4" s="3" t="s">
        <v>15</v>
      </c>
      <c r="C4" s="3" t="n">
        <v>379.397273815132</v>
      </c>
      <c r="D4" s="3" t="n">
        <v>12140.7127620842</v>
      </c>
      <c r="E4" s="3" t="n">
        <v>5811.54980994966</v>
      </c>
      <c r="F4" s="3" t="n">
        <f aca="false">D4*0.15</f>
        <v>1821.10691431263</v>
      </c>
      <c r="G4" s="3" t="n">
        <f aca="false">D4-E4</f>
        <v>6329.16295213454</v>
      </c>
      <c r="H4" s="4" t="n">
        <f aca="false">G4/D4</f>
        <v>0.521317246867144</v>
      </c>
      <c r="J4" s="5" t="s">
        <v>16</v>
      </c>
      <c r="K4" s="1" t="n">
        <f aca="false">MAX(D2:D200)</f>
        <v>21043.0339989128</v>
      </c>
    </row>
    <row r="5" customFormat="false" ht="14.25" hidden="false" customHeight="false" outlineLevel="0" collapsed="false">
      <c r="A5" s="3" t="s">
        <v>14</v>
      </c>
      <c r="B5" s="3" t="s">
        <v>12</v>
      </c>
      <c r="C5" s="3" t="n">
        <v>319.396317888666</v>
      </c>
      <c r="D5" s="3" t="n">
        <v>15331.023258656</v>
      </c>
      <c r="E5" s="3" t="n">
        <v>8717.3247149245</v>
      </c>
      <c r="F5" s="3" t="n">
        <f aca="false">D5*0.15</f>
        <v>2299.6534887984</v>
      </c>
      <c r="G5" s="3" t="n">
        <f aca="false">D5-E5</f>
        <v>6613.6985437315</v>
      </c>
      <c r="H5" s="4" t="n">
        <f aca="false">G5/D5</f>
        <v>0.431393158313641</v>
      </c>
      <c r="J5" s="5" t="s">
        <v>17</v>
      </c>
      <c r="K5" s="1" t="n">
        <f aca="false">SUM(F2:F200)</f>
        <v>185329.156684821</v>
      </c>
    </row>
    <row r="6" customFormat="false" ht="14.25" hidden="false" customHeight="false" outlineLevel="0" collapsed="false">
      <c r="A6" s="3" t="s">
        <v>11</v>
      </c>
      <c r="B6" s="3" t="s">
        <v>12</v>
      </c>
      <c r="C6" s="3" t="n">
        <v>120.208388199096</v>
      </c>
      <c r="D6" s="3" t="n">
        <v>2283.95937578282</v>
      </c>
      <c r="E6" s="3" t="n">
        <v>3450.60769965761</v>
      </c>
      <c r="F6" s="3" t="n">
        <f aca="false">D6*0.15</f>
        <v>342.593906367423</v>
      </c>
      <c r="G6" s="3" t="n">
        <f aca="false">D6-E6</f>
        <v>-1166.64832387479</v>
      </c>
      <c r="H6" s="4" t="n">
        <f aca="false">G6/D6</f>
        <v>-0.51080082082236</v>
      </c>
    </row>
    <row r="7" customFormat="false" ht="14.25" hidden="false" customHeight="false" outlineLevel="0" collapsed="false">
      <c r="A7" s="3" t="s">
        <v>14</v>
      </c>
      <c r="B7" s="3" t="s">
        <v>9</v>
      </c>
      <c r="C7" s="3" t="n">
        <v>120.197534151291</v>
      </c>
      <c r="D7" s="3" t="n">
        <v>721.185204907746</v>
      </c>
      <c r="E7" s="3" t="n">
        <v>1089.66558936556</v>
      </c>
      <c r="F7" s="3" t="n">
        <f aca="false">D7*0.15</f>
        <v>108.177780736162</v>
      </c>
      <c r="G7" s="3" t="n">
        <f aca="false">D7-E7</f>
        <v>-368.480384457814</v>
      </c>
      <c r="H7" s="4" t="n">
        <f aca="false">G7/D7</f>
        <v>-0.510937248781955</v>
      </c>
    </row>
    <row r="8" customFormat="false" ht="14.25" hidden="false" customHeight="false" outlineLevel="0" collapsed="false">
      <c r="A8" s="3" t="s">
        <v>18</v>
      </c>
      <c r="B8" s="3" t="s">
        <v>12</v>
      </c>
      <c r="C8" s="3" t="n">
        <v>76.1376254756897</v>
      </c>
      <c r="D8" s="3" t="n">
        <v>1522.75250951379</v>
      </c>
      <c r="E8" s="3" t="n">
        <v>3632.21863121854</v>
      </c>
      <c r="F8" s="3" t="n">
        <f aca="false">D8*0.15</f>
        <v>228.412876427068</v>
      </c>
      <c r="G8" s="3" t="n">
        <f aca="false">D8-E8</f>
        <v>-2109.46612170475</v>
      </c>
      <c r="H8" s="4" t="n">
        <f aca="false">G8/D8</f>
        <v>-1.38529807603357</v>
      </c>
    </row>
    <row r="9" customFormat="false" ht="14.25" hidden="false" customHeight="false" outlineLevel="0" collapsed="false">
      <c r="A9" s="3" t="s">
        <v>18</v>
      </c>
      <c r="B9" s="3" t="s">
        <v>19</v>
      </c>
      <c r="C9" s="3" t="n">
        <v>439.77926559872</v>
      </c>
      <c r="D9" s="3" t="n">
        <v>11874.0401711654</v>
      </c>
      <c r="E9" s="3" t="n">
        <v>4903.49515214503</v>
      </c>
      <c r="F9" s="3" t="n">
        <f aca="false">D9*0.15</f>
        <v>1781.10602567481</v>
      </c>
      <c r="G9" s="3" t="n">
        <f aca="false">D9-E9</f>
        <v>6970.54501902037</v>
      </c>
      <c r="H9" s="4" t="n">
        <f aca="false">G9/D9</f>
        <v>0.587040713905235</v>
      </c>
    </row>
    <row r="10" customFormat="false" ht="14.25" hidden="false" customHeight="false" outlineLevel="0" collapsed="false">
      <c r="A10" s="3" t="s">
        <v>8</v>
      </c>
      <c r="B10" s="3" t="s">
        <v>20</v>
      </c>
      <c r="C10" s="3" t="n">
        <v>320.501755284443</v>
      </c>
      <c r="D10" s="3" t="n">
        <v>13781.575477231</v>
      </c>
      <c r="E10" s="3" t="n">
        <v>7809.27005711986</v>
      </c>
      <c r="F10" s="3" t="n">
        <f aca="false">D10*0.15</f>
        <v>2067.23632158465</v>
      </c>
      <c r="G10" s="3" t="n">
        <f aca="false">D10-E10</f>
        <v>5972.30542011114</v>
      </c>
      <c r="H10" s="4" t="n">
        <f aca="false">G10/D10</f>
        <v>0.433354330931045</v>
      </c>
    </row>
    <row r="11" customFormat="false" ht="14.25" hidden="false" customHeight="false" outlineLevel="0" collapsed="false">
      <c r="A11" s="3" t="s">
        <v>18</v>
      </c>
      <c r="B11" s="3" t="s">
        <v>20</v>
      </c>
      <c r="C11" s="3" t="n">
        <v>368.63266000822</v>
      </c>
      <c r="D11" s="3" t="n">
        <v>13639.4084203041</v>
      </c>
      <c r="E11" s="3" t="n">
        <v>6719.6044677543</v>
      </c>
      <c r="F11" s="3" t="n">
        <f aca="false">D11*0.15</f>
        <v>2045.91126304561</v>
      </c>
      <c r="G11" s="3" t="n">
        <f aca="false">D11-E11</f>
        <v>6919.8039525498</v>
      </c>
      <c r="H11" s="4" t="n">
        <f aca="false">G11/D11</f>
        <v>0.507339009091387</v>
      </c>
    </row>
    <row r="12" customFormat="false" ht="14.25" hidden="false" customHeight="false" outlineLevel="0" collapsed="false">
      <c r="A12" s="3" t="s">
        <v>18</v>
      </c>
      <c r="B12" s="3" t="s">
        <v>9</v>
      </c>
      <c r="C12" s="3" t="n">
        <v>59.2630224331111</v>
      </c>
      <c r="D12" s="3" t="n">
        <v>2844.62507678933</v>
      </c>
      <c r="E12" s="3" t="n">
        <v>8717.3247149245</v>
      </c>
      <c r="F12" s="3" t="n">
        <f aca="false">D12*0.15</f>
        <v>426.6937615184</v>
      </c>
      <c r="G12" s="3" t="n">
        <f aca="false">D12-E12</f>
        <v>-5872.69963813517</v>
      </c>
      <c r="H12" s="4" t="n">
        <f aca="false">G12/D12</f>
        <v>-2.06448986407853</v>
      </c>
    </row>
    <row r="13" customFormat="false" ht="14.25" hidden="false" customHeight="false" outlineLevel="0" collapsed="false">
      <c r="A13" s="3" t="s">
        <v>21</v>
      </c>
      <c r="B13" s="3" t="s">
        <v>20</v>
      </c>
      <c r="C13" s="3" t="n">
        <v>486.459433472897</v>
      </c>
      <c r="D13" s="3" t="n">
        <v>3405.21603431028</v>
      </c>
      <c r="E13" s="3" t="n">
        <v>1271.27652092649</v>
      </c>
      <c r="F13" s="3" t="n">
        <f aca="false">D13*0.15</f>
        <v>510.782405146542</v>
      </c>
      <c r="G13" s="3" t="n">
        <f aca="false">D13-E13</f>
        <v>2133.93951338379</v>
      </c>
      <c r="H13" s="4" t="n">
        <f aca="false">G13/D13</f>
        <v>0.626667880064771</v>
      </c>
    </row>
    <row r="14" customFormat="false" ht="14.25" hidden="false" customHeight="false" outlineLevel="0" collapsed="false">
      <c r="A14" s="3" t="s">
        <v>21</v>
      </c>
      <c r="B14" s="3" t="s">
        <v>19</v>
      </c>
      <c r="C14" s="3" t="n">
        <v>424.599188360189</v>
      </c>
      <c r="D14" s="3" t="n">
        <v>2122.99594180095</v>
      </c>
      <c r="E14" s="3" t="n">
        <v>908.054657804635</v>
      </c>
      <c r="F14" s="3" t="n">
        <f aca="false">D14*0.15</f>
        <v>318.449391270142</v>
      </c>
      <c r="G14" s="3" t="n">
        <f aca="false">D14-E14</f>
        <v>1214.94128399631</v>
      </c>
      <c r="H14" s="4" t="n">
        <f aca="false">G14/D14</f>
        <v>0.572276781163168</v>
      </c>
    </row>
    <row r="15" customFormat="false" ht="14.25" hidden="false" customHeight="false" outlineLevel="0" collapsed="false">
      <c r="A15" s="3" t="s">
        <v>21</v>
      </c>
      <c r="B15" s="3" t="s">
        <v>9</v>
      </c>
      <c r="C15" s="3" t="n">
        <v>145.552599805224</v>
      </c>
      <c r="D15" s="3" t="n">
        <v>1601.07859785746</v>
      </c>
      <c r="E15" s="3" t="n">
        <v>1997.7202471702</v>
      </c>
      <c r="F15" s="3" t="n">
        <f aca="false">D15*0.15</f>
        <v>240.161789678619</v>
      </c>
      <c r="G15" s="3" t="n">
        <f aca="false">D15-E15</f>
        <v>-396.64164931274</v>
      </c>
      <c r="H15" s="4" t="n">
        <f aca="false">G15/D15</f>
        <v>-0.247734027450945</v>
      </c>
    </row>
    <row r="16" customFormat="false" ht="14.25" hidden="false" customHeight="false" outlineLevel="0" collapsed="false">
      <c r="A16" s="3" t="s">
        <v>21</v>
      </c>
      <c r="B16" s="3" t="s">
        <v>15</v>
      </c>
      <c r="C16" s="3" t="n">
        <v>131.821235243195</v>
      </c>
      <c r="D16" s="3" t="n">
        <v>1977.31852864793</v>
      </c>
      <c r="E16" s="3" t="n">
        <v>2724.16397341391</v>
      </c>
      <c r="F16" s="3" t="n">
        <f aca="false">D16*0.15</f>
        <v>296.597779297189</v>
      </c>
      <c r="G16" s="3" t="n">
        <f aca="false">D16-E16</f>
        <v>-746.84544476598</v>
      </c>
      <c r="H16" s="4" t="n">
        <f aca="false">G16/D16</f>
        <v>-0.377706188429168</v>
      </c>
    </row>
    <row r="17" customFormat="false" ht="14.25" hidden="false" customHeight="false" outlineLevel="0" collapsed="false">
      <c r="A17" s="3" t="s">
        <v>14</v>
      </c>
      <c r="B17" s="3" t="s">
        <v>20</v>
      </c>
      <c r="C17" s="3" t="n">
        <v>132.532029434045</v>
      </c>
      <c r="D17" s="3" t="n">
        <v>397.596088302135</v>
      </c>
      <c r="E17" s="3" t="n">
        <v>544.832794682781</v>
      </c>
      <c r="F17" s="3" t="n">
        <f aca="false">D17*0.15</f>
        <v>59.6394132453202</v>
      </c>
      <c r="G17" s="3" t="n">
        <f aca="false">D17-E17</f>
        <v>-147.236706380646</v>
      </c>
      <c r="H17" s="4" t="n">
        <f aca="false">G17/D17</f>
        <v>-0.370317291121738</v>
      </c>
    </row>
    <row r="18" customFormat="false" ht="14.25" hidden="false" customHeight="false" outlineLevel="0" collapsed="false">
      <c r="A18" s="3" t="s">
        <v>8</v>
      </c>
      <c r="B18" s="3" t="s">
        <v>12</v>
      </c>
      <c r="C18" s="3" t="n">
        <v>186.909009331791</v>
      </c>
      <c r="D18" s="3" t="n">
        <v>934.545046658955</v>
      </c>
      <c r="E18" s="3" t="n">
        <v>908.054657804635</v>
      </c>
      <c r="F18" s="3" t="n">
        <f aca="false">D18*0.15</f>
        <v>140.181756998843</v>
      </c>
      <c r="G18" s="3" t="n">
        <f aca="false">D18-E18</f>
        <v>26.49038885432</v>
      </c>
      <c r="H18" s="4" t="n">
        <f aca="false">G18/D18</f>
        <v>0.0283457592001846</v>
      </c>
    </row>
    <row r="19" customFormat="false" ht="14.25" hidden="false" customHeight="false" outlineLevel="0" collapsed="false">
      <c r="A19" s="3" t="s">
        <v>8</v>
      </c>
      <c r="B19" s="3" t="s">
        <v>19</v>
      </c>
      <c r="C19" s="3" t="n">
        <v>286.140394234507</v>
      </c>
      <c r="D19" s="3" t="n">
        <v>6581.22906739366</v>
      </c>
      <c r="E19" s="3" t="n">
        <v>4177.05142590132</v>
      </c>
      <c r="F19" s="3" t="n">
        <f aca="false">D19*0.15</f>
        <v>987.184360109049</v>
      </c>
      <c r="G19" s="3" t="n">
        <f aca="false">D19-E19</f>
        <v>2404.17764149234</v>
      </c>
      <c r="H19" s="4" t="n">
        <f aca="false">G19/D19</f>
        <v>0.365308305921717</v>
      </c>
    </row>
    <row r="20" customFormat="false" ht="14.25" hidden="false" customHeight="false" outlineLevel="0" collapsed="false">
      <c r="A20" s="3" t="s">
        <v>18</v>
      </c>
      <c r="B20" s="3" t="s">
        <v>19</v>
      </c>
      <c r="C20" s="3" t="n">
        <v>244.375258388952</v>
      </c>
      <c r="D20" s="3" t="n">
        <v>9041.88456039123</v>
      </c>
      <c r="E20" s="3" t="n">
        <v>6719.6044677543</v>
      </c>
      <c r="F20" s="3" t="n">
        <f aca="false">D20*0.15</f>
        <v>1356.28268405868</v>
      </c>
      <c r="G20" s="3" t="n">
        <f aca="false">D20-E20</f>
        <v>2322.28009263693</v>
      </c>
      <c r="H20" s="4" t="n">
        <f aca="false">G20/D20</f>
        <v>0.256835848447998</v>
      </c>
    </row>
    <row r="21" customFormat="false" ht="14.25" hidden="false" customHeight="false" outlineLevel="0" collapsed="false">
      <c r="A21" s="3" t="s">
        <v>8</v>
      </c>
      <c r="B21" s="3" t="s">
        <v>20</v>
      </c>
      <c r="C21" s="3" t="n">
        <v>181.053113089118</v>
      </c>
      <c r="D21" s="3" t="n">
        <v>1629.47801780206</v>
      </c>
      <c r="E21" s="3" t="n">
        <v>1634.49838404834</v>
      </c>
      <c r="F21" s="3" t="n">
        <f aca="false">D21*0.15</f>
        <v>244.421702670309</v>
      </c>
      <c r="G21" s="3" t="n">
        <f aca="false">D21-E21</f>
        <v>-5.02036624627999</v>
      </c>
      <c r="H21" s="4" t="n">
        <f aca="false">G21/D21</f>
        <v>-0.00308096592370836</v>
      </c>
    </row>
    <row r="22" customFormat="false" ht="14.25" hidden="false" customHeight="false" outlineLevel="0" collapsed="false">
      <c r="A22" s="3" t="s">
        <v>18</v>
      </c>
      <c r="B22" s="3" t="s">
        <v>15</v>
      </c>
      <c r="C22" s="3" t="n">
        <v>325.33380262507</v>
      </c>
      <c r="D22" s="3" t="n">
        <v>4880.00703937605</v>
      </c>
      <c r="E22" s="3" t="n">
        <v>2724.16397341391</v>
      </c>
      <c r="F22" s="3" t="n">
        <f aca="false">D22*0.15</f>
        <v>732.001055906408</v>
      </c>
      <c r="G22" s="3" t="n">
        <f aca="false">D22-E22</f>
        <v>2155.84306596214</v>
      </c>
      <c r="H22" s="4" t="n">
        <f aca="false">G22/D22</f>
        <v>0.441770482822456</v>
      </c>
    </row>
    <row r="23" customFormat="false" ht="14.25" hidden="false" customHeight="false" outlineLevel="0" collapsed="false">
      <c r="A23" s="3" t="s">
        <v>8</v>
      </c>
      <c r="B23" s="3" t="s">
        <v>12</v>
      </c>
      <c r="C23" s="3" t="n">
        <v>112.772237293418</v>
      </c>
      <c r="D23" s="3" t="n">
        <v>338.316711880254</v>
      </c>
      <c r="E23" s="3" t="n">
        <v>544.832794682781</v>
      </c>
      <c r="F23" s="3" t="n">
        <f aca="false">D23*0.15</f>
        <v>50.7475067820381</v>
      </c>
      <c r="G23" s="3" t="n">
        <f aca="false">D23-E23</f>
        <v>-206.516082802527</v>
      </c>
      <c r="H23" s="4" t="n">
        <f aca="false">G23/D23</f>
        <v>-0.610422351455173</v>
      </c>
    </row>
    <row r="24" customFormat="false" ht="14.25" hidden="false" customHeight="false" outlineLevel="0" collapsed="false">
      <c r="A24" s="3" t="s">
        <v>11</v>
      </c>
      <c r="B24" s="3" t="s">
        <v>15</v>
      </c>
      <c r="C24" s="3" t="n">
        <v>181.465091840848</v>
      </c>
      <c r="D24" s="3" t="n">
        <v>5262.48766338459</v>
      </c>
      <c r="E24" s="3" t="n">
        <v>5266.71701526688</v>
      </c>
      <c r="F24" s="3" t="n">
        <f aca="false">D24*0.15</f>
        <v>789.373149507689</v>
      </c>
      <c r="G24" s="3" t="n">
        <f aca="false">D24-E24</f>
        <v>-4.22935188228985</v>
      </c>
      <c r="H24" s="4" t="n">
        <f aca="false">G24/D24</f>
        <v>-0.000803679201324668</v>
      </c>
    </row>
    <row r="25" customFormat="false" ht="14.25" hidden="false" customHeight="false" outlineLevel="0" collapsed="false">
      <c r="A25" s="3" t="s">
        <v>11</v>
      </c>
      <c r="B25" s="3" t="s">
        <v>15</v>
      </c>
      <c r="C25" s="3" t="n">
        <v>214.862829482161</v>
      </c>
      <c r="D25" s="3" t="n">
        <v>1289.17697689297</v>
      </c>
      <c r="E25" s="3" t="n">
        <v>1089.66558936556</v>
      </c>
      <c r="F25" s="3" t="n">
        <f aca="false">D25*0.15</f>
        <v>193.376546533946</v>
      </c>
      <c r="G25" s="3" t="n">
        <f aca="false">D25-E25</f>
        <v>199.51138752741</v>
      </c>
      <c r="H25" s="4" t="n">
        <f aca="false">G25/D25</f>
        <v>0.15475872677175</v>
      </c>
    </row>
    <row r="26" customFormat="false" ht="14.25" hidden="false" customHeight="false" outlineLevel="0" collapsed="false">
      <c r="A26" s="3" t="s">
        <v>8</v>
      </c>
      <c r="B26" s="3" t="s">
        <v>20</v>
      </c>
      <c r="C26" s="3" t="n">
        <v>255.231492897666</v>
      </c>
      <c r="D26" s="3" t="n">
        <v>4338.93537926032</v>
      </c>
      <c r="E26" s="3" t="n">
        <v>3087.38583653576</v>
      </c>
      <c r="F26" s="3" t="n">
        <f aca="false">D26*0.15</f>
        <v>650.840306889048</v>
      </c>
      <c r="G26" s="3" t="n">
        <f aca="false">D26-E26</f>
        <v>1251.54954272456</v>
      </c>
      <c r="H26" s="4" t="n">
        <f aca="false">G26/D26</f>
        <v>0.288446227779017</v>
      </c>
    </row>
    <row r="27" customFormat="false" ht="14.25" hidden="false" customHeight="false" outlineLevel="0" collapsed="false">
      <c r="A27" s="3" t="s">
        <v>14</v>
      </c>
      <c r="B27" s="3" t="s">
        <v>12</v>
      </c>
      <c r="C27" s="3" t="n">
        <v>403.329182626856</v>
      </c>
      <c r="D27" s="3" t="n">
        <v>10486.5587482983</v>
      </c>
      <c r="E27" s="3" t="n">
        <v>4721.8842205841</v>
      </c>
      <c r="F27" s="3" t="n">
        <f aca="false">D27*0.15</f>
        <v>1572.98381224474</v>
      </c>
      <c r="G27" s="3" t="n">
        <f aca="false">D27-E27</f>
        <v>5764.6745277142</v>
      </c>
      <c r="H27" s="4" t="n">
        <f aca="false">G27/D27</f>
        <v>0.549720329240482</v>
      </c>
    </row>
    <row r="28" customFormat="false" ht="14.25" hidden="false" customHeight="false" outlineLevel="0" collapsed="false">
      <c r="A28" s="3" t="s">
        <v>18</v>
      </c>
      <c r="B28" s="3" t="s">
        <v>20</v>
      </c>
      <c r="C28" s="3" t="n">
        <v>139.853201971261</v>
      </c>
      <c r="D28" s="3" t="n">
        <v>2936.91724139648</v>
      </c>
      <c r="E28" s="3" t="n">
        <v>3813.82956277947</v>
      </c>
      <c r="F28" s="3" t="n">
        <f aca="false">D28*0.15</f>
        <v>440.537586209472</v>
      </c>
      <c r="G28" s="3" t="n">
        <f aca="false">D28-E28</f>
        <v>-876.91232138299</v>
      </c>
      <c r="H28" s="4" t="n">
        <f aca="false">G28/D28</f>
        <v>-0.298582578025258</v>
      </c>
    </row>
    <row r="29" customFormat="false" ht="14.25" hidden="false" customHeight="false" outlineLevel="0" collapsed="false">
      <c r="A29" s="3" t="s">
        <v>8</v>
      </c>
      <c r="B29" s="3" t="s">
        <v>20</v>
      </c>
      <c r="C29" s="3" t="n">
        <v>281.405497286125</v>
      </c>
      <c r="D29" s="3" t="n">
        <v>2251.243978289</v>
      </c>
      <c r="E29" s="3" t="n">
        <v>1452.88745248742</v>
      </c>
      <c r="F29" s="3" t="n">
        <f aca="false">D29*0.15</f>
        <v>337.68659674335</v>
      </c>
      <c r="G29" s="3" t="n">
        <f aca="false">D29-E29</f>
        <v>798.35652580158</v>
      </c>
      <c r="H29" s="4" t="n">
        <f aca="false">G29/D29</f>
        <v>0.354629055535931</v>
      </c>
    </row>
    <row r="30" customFormat="false" ht="14.25" hidden="false" customHeight="false" outlineLevel="0" collapsed="false">
      <c r="A30" s="3" t="s">
        <v>18</v>
      </c>
      <c r="B30" s="3" t="s">
        <v>19</v>
      </c>
      <c r="C30" s="3" t="n">
        <v>316.586555987919</v>
      </c>
      <c r="D30" s="3" t="n">
        <v>6648.3176757463</v>
      </c>
      <c r="E30" s="3" t="n">
        <v>3813.82956277947</v>
      </c>
      <c r="F30" s="3" t="n">
        <f aca="false">D30*0.15</f>
        <v>997.247651361945</v>
      </c>
      <c r="G30" s="3" t="n">
        <f aca="false">D30-E30</f>
        <v>2834.48811296683</v>
      </c>
      <c r="H30" s="4" t="n">
        <f aca="false">G30/D30</f>
        <v>0.426346671626014</v>
      </c>
    </row>
    <row r="31" customFormat="false" ht="14.25" hidden="false" customHeight="false" outlineLevel="0" collapsed="false">
      <c r="A31" s="3" t="s">
        <v>21</v>
      </c>
      <c r="B31" s="3" t="s">
        <v>20</v>
      </c>
      <c r="C31" s="3" t="n">
        <v>70.9026857239989</v>
      </c>
      <c r="D31" s="3" t="n">
        <v>779.929542963988</v>
      </c>
      <c r="E31" s="3" t="n">
        <v>1997.7202471702</v>
      </c>
      <c r="F31" s="3" t="n">
        <f aca="false">D31*0.15</f>
        <v>116.989431444598</v>
      </c>
      <c r="G31" s="3" t="n">
        <f aca="false">D31-E31</f>
        <v>-1217.79070420621</v>
      </c>
      <c r="H31" s="4" t="n">
        <f aca="false">G31/D31</f>
        <v>-1.56141117514052</v>
      </c>
    </row>
    <row r="32" customFormat="false" ht="14.25" hidden="false" customHeight="false" outlineLevel="0" collapsed="false">
      <c r="A32" s="3" t="s">
        <v>8</v>
      </c>
      <c r="B32" s="3" t="s">
        <v>9</v>
      </c>
      <c r="C32" s="3" t="n">
        <v>323.395183355647</v>
      </c>
      <c r="D32" s="3" t="n">
        <v>12289.0169675146</v>
      </c>
      <c r="E32" s="3" t="n">
        <v>6901.21539931523</v>
      </c>
      <c r="F32" s="3" t="n">
        <f aca="false">D32*0.15</f>
        <v>1843.35254512719</v>
      </c>
      <c r="G32" s="3" t="n">
        <f aca="false">D32-E32</f>
        <v>5387.80156819937</v>
      </c>
      <c r="H32" s="4" t="n">
        <f aca="false">G32/D32</f>
        <v>0.438424129646965</v>
      </c>
    </row>
    <row r="33" customFormat="false" ht="14.25" hidden="false" customHeight="false" outlineLevel="0" collapsed="false">
      <c r="A33" s="3" t="s">
        <v>14</v>
      </c>
      <c r="B33" s="3" t="s">
        <v>12</v>
      </c>
      <c r="C33" s="3" t="n">
        <v>126.735855659281</v>
      </c>
      <c r="D33" s="3" t="n">
        <v>1013.88684527425</v>
      </c>
      <c r="E33" s="3" t="n">
        <v>1452.88745248742</v>
      </c>
      <c r="F33" s="3" t="n">
        <f aca="false">D33*0.15</f>
        <v>152.083026791138</v>
      </c>
      <c r="G33" s="3" t="n">
        <f aca="false">D33-E33</f>
        <v>-439.00060721317</v>
      </c>
      <c r="H33" s="4" t="n">
        <f aca="false">G33/D33</f>
        <v>-0.432987773003824</v>
      </c>
    </row>
    <row r="34" customFormat="false" ht="14.25" hidden="false" customHeight="false" outlineLevel="0" collapsed="false">
      <c r="A34" s="3" t="s">
        <v>21</v>
      </c>
      <c r="B34" s="3" t="s">
        <v>19</v>
      </c>
      <c r="C34" s="3" t="n">
        <v>79.2732168433757</v>
      </c>
      <c r="D34" s="3" t="n">
        <v>3329.47510742178</v>
      </c>
      <c r="E34" s="3" t="n">
        <v>7627.65912555894</v>
      </c>
      <c r="F34" s="3" t="n">
        <f aca="false">D34*0.15</f>
        <v>499.421266113267</v>
      </c>
      <c r="G34" s="3" t="n">
        <f aca="false">D34-E34</f>
        <v>-4298.18401813716</v>
      </c>
      <c r="H34" s="4" t="n">
        <f aca="false">G34/D34</f>
        <v>-1.29094943781259</v>
      </c>
    </row>
    <row r="35" customFormat="false" ht="14.25" hidden="false" customHeight="false" outlineLevel="0" collapsed="false">
      <c r="A35" s="3" t="s">
        <v>8</v>
      </c>
      <c r="B35" s="3" t="s">
        <v>12</v>
      </c>
      <c r="C35" s="3" t="n">
        <v>476.998491763999</v>
      </c>
      <c r="D35" s="3" t="n">
        <v>11447.963802336</v>
      </c>
      <c r="E35" s="3" t="n">
        <v>4358.66235746225</v>
      </c>
      <c r="F35" s="3" t="n">
        <f aca="false">D35*0.15</f>
        <v>1717.1945703504</v>
      </c>
      <c r="G35" s="3" t="n">
        <f aca="false">D35-E35</f>
        <v>7089.30144487375</v>
      </c>
      <c r="H35" s="4" t="n">
        <f aca="false">G35/D35</f>
        <v>0.61926309056176</v>
      </c>
    </row>
    <row r="36" customFormat="false" ht="14.25" hidden="false" customHeight="false" outlineLevel="0" collapsed="false">
      <c r="A36" s="3" t="s">
        <v>11</v>
      </c>
      <c r="B36" s="3" t="s">
        <v>19</v>
      </c>
      <c r="C36" s="3" t="n">
        <v>484.534414883551</v>
      </c>
      <c r="D36" s="3" t="n">
        <v>16958.7045209243</v>
      </c>
      <c r="E36" s="3" t="n">
        <v>6356.38260463245</v>
      </c>
      <c r="F36" s="3" t="n">
        <f aca="false">D36*0.15</f>
        <v>2543.80567813864</v>
      </c>
      <c r="G36" s="3" t="n">
        <f aca="false">D36-E36</f>
        <v>10602.3219162919</v>
      </c>
      <c r="H36" s="4" t="n">
        <f aca="false">G36/D36</f>
        <v>0.625184659784024</v>
      </c>
    </row>
    <row r="37" customFormat="false" ht="14.25" hidden="false" customHeight="false" outlineLevel="0" collapsed="false">
      <c r="A37" s="3" t="s">
        <v>8</v>
      </c>
      <c r="B37" s="3" t="s">
        <v>9</v>
      </c>
      <c r="C37" s="3" t="n">
        <v>413.778806652407</v>
      </c>
      <c r="D37" s="3" t="n">
        <v>5792.9032931337</v>
      </c>
      <c r="E37" s="3" t="n">
        <v>2542.55304185298</v>
      </c>
      <c r="F37" s="3" t="n">
        <f aca="false">D37*0.15</f>
        <v>868.935493970055</v>
      </c>
      <c r="G37" s="3" t="n">
        <f aca="false">D37-E37</f>
        <v>3250.35025128072</v>
      </c>
      <c r="H37" s="4" t="n">
        <f aca="false">G37/D37</f>
        <v>0.561091750855455</v>
      </c>
    </row>
    <row r="38" customFormat="false" ht="14.25" hidden="false" customHeight="false" outlineLevel="0" collapsed="false">
      <c r="A38" s="3" t="s">
        <v>11</v>
      </c>
      <c r="B38" s="3" t="s">
        <v>20</v>
      </c>
      <c r="C38" s="3" t="n">
        <v>187.076196128016</v>
      </c>
      <c r="D38" s="3" t="n">
        <v>2619.06674579222</v>
      </c>
      <c r="E38" s="3" t="n">
        <v>2542.55304185298</v>
      </c>
      <c r="F38" s="3" t="n">
        <f aca="false">D38*0.15</f>
        <v>392.860011868833</v>
      </c>
      <c r="G38" s="3" t="n">
        <f aca="false">D38-E38</f>
        <v>76.5137039392398</v>
      </c>
      <c r="H38" s="4" t="n">
        <f aca="false">G38/D38</f>
        <v>0.0292141099733966</v>
      </c>
    </row>
    <row r="39" customFormat="false" ht="14.25" hidden="false" customHeight="false" outlineLevel="0" collapsed="false">
      <c r="A39" s="3" t="s">
        <v>11</v>
      </c>
      <c r="B39" s="3" t="s">
        <v>19</v>
      </c>
      <c r="C39" s="3" t="n">
        <v>93.9524513028727</v>
      </c>
      <c r="D39" s="3" t="n">
        <v>939.524513028727</v>
      </c>
      <c r="E39" s="3" t="n">
        <v>1816.10931560927</v>
      </c>
      <c r="F39" s="3" t="n">
        <f aca="false">D39*0.15</f>
        <v>140.928676954309</v>
      </c>
      <c r="G39" s="3" t="n">
        <f aca="false">D39-E39</f>
        <v>-876.584802580543</v>
      </c>
      <c r="H39" s="4" t="n">
        <f aca="false">G39/D39</f>
        <v>-0.933008974672426</v>
      </c>
    </row>
    <row r="40" customFormat="false" ht="14.25" hidden="false" customHeight="false" outlineLevel="0" collapsed="false">
      <c r="A40" s="3" t="s">
        <v>8</v>
      </c>
      <c r="B40" s="3" t="s">
        <v>19</v>
      </c>
      <c r="C40" s="3" t="n">
        <v>357.90486193047</v>
      </c>
      <c r="D40" s="3" t="n">
        <v>4294.85834316564</v>
      </c>
      <c r="E40" s="3" t="n">
        <v>2179.33117873112</v>
      </c>
      <c r="F40" s="3" t="n">
        <f aca="false">D40*0.15</f>
        <v>644.228751474846</v>
      </c>
      <c r="G40" s="3" t="n">
        <f aca="false">D40-E40</f>
        <v>2115.52716443452</v>
      </c>
      <c r="H40" s="4" t="n">
        <f aca="false">G40/D40</f>
        <v>0.492572046712771</v>
      </c>
    </row>
    <row r="41" customFormat="false" ht="14.25" hidden="false" customHeight="false" outlineLevel="0" collapsed="false">
      <c r="A41" s="3" t="s">
        <v>8</v>
      </c>
      <c r="B41" s="3" t="s">
        <v>19</v>
      </c>
      <c r="C41" s="3" t="n">
        <v>248.06862218282</v>
      </c>
      <c r="D41" s="3" t="n">
        <v>9426.60764294716</v>
      </c>
      <c r="E41" s="3" t="n">
        <v>6901.21539931523</v>
      </c>
      <c r="F41" s="3" t="n">
        <f aca="false">D41*0.15</f>
        <v>1413.99114644207</v>
      </c>
      <c r="G41" s="3" t="n">
        <f aca="false">D41-E41</f>
        <v>2525.39224363193</v>
      </c>
      <c r="H41" s="4" t="n">
        <f aca="false">G41/D41</f>
        <v>0.267900430280599</v>
      </c>
    </row>
    <row r="42" customFormat="false" ht="14.25" hidden="false" customHeight="false" outlineLevel="0" collapsed="false">
      <c r="A42" s="3" t="s">
        <v>11</v>
      </c>
      <c r="B42" s="3" t="s">
        <v>9</v>
      </c>
      <c r="C42" s="3" t="n">
        <v>104.91720568015</v>
      </c>
      <c r="D42" s="3" t="n">
        <v>4616.3570499266</v>
      </c>
      <c r="E42" s="3" t="n">
        <v>7990.88098868079</v>
      </c>
      <c r="F42" s="3" t="n">
        <f aca="false">D42*0.15</f>
        <v>692.45355748899</v>
      </c>
      <c r="G42" s="3" t="n">
        <f aca="false">D42-E42</f>
        <v>-3374.52393875419</v>
      </c>
      <c r="H42" s="4" t="n">
        <f aca="false">G42/D42</f>
        <v>-0.730992837481634</v>
      </c>
    </row>
    <row r="43" customFormat="false" ht="14.25" hidden="false" customHeight="false" outlineLevel="0" collapsed="false">
      <c r="A43" s="3" t="s">
        <v>18</v>
      </c>
      <c r="B43" s="3" t="s">
        <v>12</v>
      </c>
      <c r="C43" s="3" t="n">
        <v>272.829609550071</v>
      </c>
      <c r="D43" s="3" t="n">
        <v>12550.1620393033</v>
      </c>
      <c r="E43" s="3" t="n">
        <v>8354.10285180264</v>
      </c>
      <c r="F43" s="3" t="n">
        <f aca="false">D43*0.15</f>
        <v>1882.5243058955</v>
      </c>
      <c r="G43" s="3" t="n">
        <f aca="false">D43-E43</f>
        <v>4196.05918750066</v>
      </c>
      <c r="H43" s="4" t="n">
        <f aca="false">G43/D43</f>
        <v>0.334343028748145</v>
      </c>
    </row>
    <row r="44" customFormat="false" ht="14.25" hidden="false" customHeight="false" outlineLevel="0" collapsed="false">
      <c r="A44" s="3" t="s">
        <v>21</v>
      </c>
      <c r="B44" s="3" t="s">
        <v>9</v>
      </c>
      <c r="C44" s="3" t="n">
        <v>65.4748345018482</v>
      </c>
      <c r="D44" s="3" t="n">
        <v>2226.14437306284</v>
      </c>
      <c r="E44" s="3" t="n">
        <v>6174.77167307152</v>
      </c>
      <c r="F44" s="3" t="n">
        <f aca="false">D44*0.15</f>
        <v>333.921655959426</v>
      </c>
      <c r="G44" s="3" t="n">
        <f aca="false">D44-E44</f>
        <v>-3948.62730000868</v>
      </c>
      <c r="H44" s="4" t="n">
        <f aca="false">G44/D44</f>
        <v>-1.77375167028182</v>
      </c>
    </row>
    <row r="45" customFormat="false" ht="14.25" hidden="false" customHeight="false" outlineLevel="0" collapsed="false">
      <c r="A45" s="3" t="s">
        <v>14</v>
      </c>
      <c r="B45" s="3" t="s">
        <v>19</v>
      </c>
      <c r="C45" s="3" t="n">
        <v>459.194180935451</v>
      </c>
      <c r="D45" s="3" t="n">
        <v>18826.9614183535</v>
      </c>
      <c r="E45" s="3" t="n">
        <v>7446.04819399801</v>
      </c>
      <c r="F45" s="3" t="n">
        <f aca="false">D45*0.15</f>
        <v>2824.04421275303</v>
      </c>
      <c r="G45" s="3" t="n">
        <f aca="false">D45-E45</f>
        <v>11380.9132243555</v>
      </c>
      <c r="H45" s="4" t="n">
        <f aca="false">G45/D45</f>
        <v>0.604500799224074</v>
      </c>
    </row>
    <row r="46" customFormat="false" ht="14.25" hidden="false" customHeight="false" outlineLevel="0" collapsed="false">
      <c r="A46" s="3" t="s">
        <v>8</v>
      </c>
      <c r="B46" s="3" t="s">
        <v>19</v>
      </c>
      <c r="C46" s="3" t="n">
        <v>166.450991720007</v>
      </c>
      <c r="D46" s="3" t="n">
        <v>1664.50991720007</v>
      </c>
      <c r="E46" s="3" t="n">
        <v>1816.10931560927</v>
      </c>
      <c r="F46" s="3" t="n">
        <f aca="false">D46*0.15</f>
        <v>249.67648758001</v>
      </c>
      <c r="G46" s="3" t="n">
        <f aca="false">D46-E46</f>
        <v>-151.5993984092</v>
      </c>
      <c r="H46" s="4" t="n">
        <f aca="false">G46/D46</f>
        <v>-0.0910774978524673</v>
      </c>
    </row>
    <row r="47" customFormat="false" ht="14.25" hidden="false" customHeight="false" outlineLevel="0" collapsed="false">
      <c r="A47" s="3" t="s">
        <v>21</v>
      </c>
      <c r="B47" s="3" t="s">
        <v>20</v>
      </c>
      <c r="C47" s="3" t="n">
        <v>348.135027959291</v>
      </c>
      <c r="D47" s="3" t="n">
        <v>5918.29547530795</v>
      </c>
      <c r="E47" s="3" t="n">
        <v>3087.38583653576</v>
      </c>
      <c r="F47" s="3" t="n">
        <f aca="false">D47*0.15</f>
        <v>887.744321296193</v>
      </c>
      <c r="G47" s="3" t="n">
        <f aca="false">D47-E47</f>
        <v>2830.90963877219</v>
      </c>
      <c r="H47" s="4" t="n">
        <f aca="false">G47/D47</f>
        <v>0.478331920158969</v>
      </c>
    </row>
    <row r="48" customFormat="false" ht="14.25" hidden="false" customHeight="false" outlineLevel="0" collapsed="false">
      <c r="A48" s="3" t="s">
        <v>21</v>
      </c>
      <c r="B48" s="3" t="s">
        <v>9</v>
      </c>
      <c r="C48" s="3" t="n">
        <v>190.269984240234</v>
      </c>
      <c r="D48" s="3" t="n">
        <v>3234.58973208398</v>
      </c>
      <c r="E48" s="3" t="n">
        <v>3087.38583653576</v>
      </c>
      <c r="F48" s="3" t="n">
        <f aca="false">D48*0.15</f>
        <v>485.188459812597</v>
      </c>
      <c r="G48" s="3" t="n">
        <f aca="false">D48-E48</f>
        <v>147.20389554822</v>
      </c>
      <c r="H48" s="4" t="n">
        <f aca="false">G48/D48</f>
        <v>0.0455092941426545</v>
      </c>
    </row>
    <row r="49" customFormat="false" ht="14.25" hidden="false" customHeight="false" outlineLevel="0" collapsed="false">
      <c r="A49" s="3" t="s">
        <v>18</v>
      </c>
      <c r="B49" s="3" t="s">
        <v>9</v>
      </c>
      <c r="C49" s="3" t="n">
        <v>284.030609530014</v>
      </c>
      <c r="D49" s="3" t="n">
        <v>852.091828590042</v>
      </c>
      <c r="E49" s="3" t="n">
        <v>544.832794682781</v>
      </c>
      <c r="F49" s="3" t="n">
        <f aca="false">D49*0.15</f>
        <v>127.813774288506</v>
      </c>
      <c r="G49" s="3" t="n">
        <f aca="false">D49-E49</f>
        <v>307.259033907261</v>
      </c>
      <c r="H49" s="4" t="n">
        <f aca="false">G49/D49</f>
        <v>0.360593804092316</v>
      </c>
    </row>
    <row r="50" customFormat="false" ht="14.25" hidden="false" customHeight="false" outlineLevel="0" collapsed="false">
      <c r="A50" s="3" t="s">
        <v>21</v>
      </c>
      <c r="B50" s="3" t="s">
        <v>15</v>
      </c>
      <c r="C50" s="3" t="n">
        <v>296.019625704475</v>
      </c>
      <c r="D50" s="3" t="n">
        <v>9176.60839683873</v>
      </c>
      <c r="E50" s="3" t="n">
        <v>5629.93887838874</v>
      </c>
      <c r="F50" s="3" t="n">
        <f aca="false">D50*0.15</f>
        <v>1376.49125952581</v>
      </c>
      <c r="G50" s="3" t="n">
        <f aca="false">D50-E50</f>
        <v>3546.66951844999</v>
      </c>
      <c r="H50" s="4" t="n">
        <f aca="false">G50/D50</f>
        <v>0.38649023310963</v>
      </c>
    </row>
    <row r="51" customFormat="false" ht="14.25" hidden="false" customHeight="false" outlineLevel="0" collapsed="false">
      <c r="A51" s="3" t="s">
        <v>8</v>
      </c>
      <c r="B51" s="3" t="s">
        <v>12</v>
      </c>
      <c r="C51" s="3" t="n">
        <v>133.184504986487</v>
      </c>
      <c r="D51" s="3" t="n">
        <v>133.184504986487</v>
      </c>
      <c r="E51" s="3" t="n">
        <v>181.610931560927</v>
      </c>
      <c r="F51" s="3" t="n">
        <f aca="false">D51*0.15</f>
        <v>19.9776757479731</v>
      </c>
      <c r="G51" s="3" t="n">
        <f aca="false">D51-E51</f>
        <v>-48.42642657444</v>
      </c>
      <c r="H51" s="4" t="n">
        <f aca="false">G51/D51</f>
        <v>-0.363604058740567</v>
      </c>
    </row>
    <row r="52" customFormat="false" ht="14.25" hidden="false" customHeight="false" outlineLevel="0" collapsed="false">
      <c r="A52" s="3" t="s">
        <v>21</v>
      </c>
      <c r="B52" s="3" t="s">
        <v>15</v>
      </c>
      <c r="C52" s="3" t="n">
        <v>486.313082494051</v>
      </c>
      <c r="D52" s="3" t="n">
        <v>5835.75698992861</v>
      </c>
      <c r="E52" s="3" t="n">
        <v>2179.33117873112</v>
      </c>
      <c r="F52" s="3" t="n">
        <f aca="false">D52*0.15</f>
        <v>875.363548489291</v>
      </c>
      <c r="G52" s="3" t="n">
        <f aca="false">D52-E52</f>
        <v>3656.42581119749</v>
      </c>
      <c r="H52" s="4" t="n">
        <f aca="false">G52/D52</f>
        <v>0.626555529558166</v>
      </c>
    </row>
    <row r="53" customFormat="false" ht="14.25" hidden="false" customHeight="false" outlineLevel="0" collapsed="false">
      <c r="A53" s="3" t="s">
        <v>8</v>
      </c>
      <c r="B53" s="3" t="s">
        <v>15</v>
      </c>
      <c r="C53" s="3" t="n">
        <v>398.809770512501</v>
      </c>
      <c r="D53" s="3" t="n">
        <v>15553.5810499875</v>
      </c>
      <c r="E53" s="3" t="n">
        <v>7082.82633087615</v>
      </c>
      <c r="F53" s="3" t="n">
        <f aca="false">D53*0.15</f>
        <v>2333.03715749812</v>
      </c>
      <c r="G53" s="3" t="n">
        <f aca="false">D53-E53</f>
        <v>8470.75471911135</v>
      </c>
      <c r="H53" s="4" t="n">
        <f aca="false">G53/D53</f>
        <v>0.544617647337117</v>
      </c>
    </row>
    <row r="54" customFormat="false" ht="14.25" hidden="false" customHeight="false" outlineLevel="0" collapsed="false">
      <c r="A54" s="3" t="s">
        <v>8</v>
      </c>
      <c r="B54" s="3" t="s">
        <v>12</v>
      </c>
      <c r="C54" s="3" t="n">
        <v>472.774523703885</v>
      </c>
      <c r="D54" s="3" t="n">
        <v>1891.09809481554</v>
      </c>
      <c r="E54" s="3" t="n">
        <v>726.443726243708</v>
      </c>
      <c r="F54" s="3" t="n">
        <f aca="false">D54*0.15</f>
        <v>283.664714222331</v>
      </c>
      <c r="G54" s="3" t="n">
        <f aca="false">D54-E54</f>
        <v>1164.65436857183</v>
      </c>
      <c r="H54" s="4" t="n">
        <f aca="false">G54/D54</f>
        <v>0.615861425573185</v>
      </c>
    </row>
    <row r="55" customFormat="false" ht="14.25" hidden="false" customHeight="false" outlineLevel="0" collapsed="false">
      <c r="A55" s="3" t="s">
        <v>11</v>
      </c>
      <c r="B55" s="3" t="s">
        <v>20</v>
      </c>
      <c r="C55" s="3" t="n">
        <v>452.672307692441</v>
      </c>
      <c r="D55" s="3" t="n">
        <v>19012.2369230825</v>
      </c>
      <c r="E55" s="3" t="n">
        <v>7627.65912555894</v>
      </c>
      <c r="F55" s="3" t="n">
        <f aca="false">D55*0.15</f>
        <v>2851.83553846237</v>
      </c>
      <c r="G55" s="3" t="n">
        <f aca="false">D55-E55</f>
        <v>11384.5777975236</v>
      </c>
      <c r="H55" s="4" t="n">
        <f aca="false">G55/D55</f>
        <v>0.598802647136261</v>
      </c>
    </row>
    <row r="56" customFormat="false" ht="14.25" hidden="false" customHeight="false" outlineLevel="0" collapsed="false">
      <c r="A56" s="3" t="s">
        <v>18</v>
      </c>
      <c r="B56" s="3" t="s">
        <v>20</v>
      </c>
      <c r="C56" s="3" t="n">
        <v>319.054990464988</v>
      </c>
      <c r="D56" s="3" t="n">
        <v>4147.71487604484</v>
      </c>
      <c r="E56" s="3" t="n">
        <v>2360.94211029205</v>
      </c>
      <c r="F56" s="3" t="n">
        <f aca="false">D56*0.15</f>
        <v>622.157231406726</v>
      </c>
      <c r="G56" s="3" t="n">
        <f aca="false">D56-E56</f>
        <v>1786.77276575279</v>
      </c>
      <c r="H56" s="4" t="n">
        <f aca="false">G56/D56</f>
        <v>0.430784858446348</v>
      </c>
    </row>
    <row r="57" customFormat="false" ht="14.25" hidden="false" customHeight="false" outlineLevel="0" collapsed="false">
      <c r="A57" s="3" t="s">
        <v>14</v>
      </c>
      <c r="B57" s="3" t="s">
        <v>12</v>
      </c>
      <c r="C57" s="3" t="n">
        <v>464.843405760402</v>
      </c>
      <c r="D57" s="3" t="n">
        <v>15804.6757958537</v>
      </c>
      <c r="E57" s="3" t="n">
        <v>6174.77167307152</v>
      </c>
      <c r="F57" s="3" t="n">
        <f aca="false">D57*0.15</f>
        <v>2370.70136937806</v>
      </c>
      <c r="G57" s="3" t="n">
        <f aca="false">D57-E57</f>
        <v>9629.90412278218</v>
      </c>
      <c r="H57" s="4" t="n">
        <f aca="false">G57/D57</f>
        <v>0.609307286474586</v>
      </c>
    </row>
    <row r="58" customFormat="false" ht="14.25" hidden="false" customHeight="false" outlineLevel="0" collapsed="false">
      <c r="A58" s="3" t="s">
        <v>11</v>
      </c>
      <c r="B58" s="3" t="s">
        <v>12</v>
      </c>
      <c r="C58" s="3" t="n">
        <v>89.8216259233637</v>
      </c>
      <c r="D58" s="3" t="n">
        <v>3772.50828878128</v>
      </c>
      <c r="E58" s="3" t="n">
        <v>7627.65912555894</v>
      </c>
      <c r="F58" s="3" t="n">
        <f aca="false">D58*0.15</f>
        <v>565.876243317192</v>
      </c>
      <c r="G58" s="3" t="n">
        <f aca="false">D58-E58</f>
        <v>-3855.15083677766</v>
      </c>
      <c r="H58" s="4" t="n">
        <f aca="false">G58/D58</f>
        <v>-1.02190652522677</v>
      </c>
    </row>
    <row r="59" customFormat="false" ht="14.25" hidden="false" customHeight="false" outlineLevel="0" collapsed="false">
      <c r="A59" s="3" t="s">
        <v>14</v>
      </c>
      <c r="B59" s="3" t="s">
        <v>9</v>
      </c>
      <c r="C59" s="3" t="n">
        <v>138.192288088615</v>
      </c>
      <c r="D59" s="3" t="n">
        <v>2902.03804986091</v>
      </c>
      <c r="E59" s="3" t="n">
        <v>3813.82956277947</v>
      </c>
      <c r="F59" s="3" t="n">
        <f aca="false">D59*0.15</f>
        <v>435.305707479137</v>
      </c>
      <c r="G59" s="3" t="n">
        <f aca="false">D59-E59</f>
        <v>-911.79151291856</v>
      </c>
      <c r="H59" s="4" t="n">
        <f aca="false">G59/D59</f>
        <v>-0.314190061347494</v>
      </c>
    </row>
    <row r="60" customFormat="false" ht="14.25" hidden="false" customHeight="false" outlineLevel="0" collapsed="false">
      <c r="A60" s="3" t="s">
        <v>8</v>
      </c>
      <c r="B60" s="3" t="s">
        <v>9</v>
      </c>
      <c r="C60" s="3" t="n">
        <v>70.3522800097421</v>
      </c>
      <c r="D60" s="3" t="n">
        <v>1547.75016021433</v>
      </c>
      <c r="E60" s="3" t="n">
        <v>3995.44049434039</v>
      </c>
      <c r="F60" s="3" t="n">
        <f aca="false">D60*0.15</f>
        <v>232.162524032149</v>
      </c>
      <c r="G60" s="3" t="n">
        <f aca="false">D60-E60</f>
        <v>-2447.69033412606</v>
      </c>
      <c r="H60" s="4" t="n">
        <f aca="false">G60/D60</f>
        <v>-1.58145054482637</v>
      </c>
    </row>
    <row r="61" customFormat="false" ht="14.25" hidden="false" customHeight="false" outlineLevel="0" collapsed="false">
      <c r="A61" s="3" t="s">
        <v>11</v>
      </c>
      <c r="B61" s="3" t="s">
        <v>9</v>
      </c>
      <c r="C61" s="3" t="n">
        <v>196.398648843468</v>
      </c>
      <c r="D61" s="3" t="n">
        <v>785.594595373872</v>
      </c>
      <c r="E61" s="3" t="n">
        <v>726.443726243708</v>
      </c>
      <c r="F61" s="3" t="n">
        <f aca="false">D61*0.15</f>
        <v>117.839189306081</v>
      </c>
      <c r="G61" s="3" t="n">
        <f aca="false">D61-E61</f>
        <v>59.150869130164</v>
      </c>
      <c r="H61" s="4" t="n">
        <f aca="false">G61/D61</f>
        <v>0.0752943941805169</v>
      </c>
    </row>
    <row r="62" customFormat="false" ht="14.25" hidden="false" customHeight="false" outlineLevel="0" collapsed="false">
      <c r="A62" s="3" t="s">
        <v>21</v>
      </c>
      <c r="B62" s="3" t="s">
        <v>9</v>
      </c>
      <c r="C62" s="3" t="n">
        <v>224.904780360266</v>
      </c>
      <c r="D62" s="3" t="n">
        <v>4048.28604648479</v>
      </c>
      <c r="E62" s="3" t="n">
        <v>3268.99676809669</v>
      </c>
      <c r="F62" s="3" t="n">
        <f aca="false">D62*0.15</f>
        <v>607.242906972719</v>
      </c>
      <c r="G62" s="3" t="n">
        <f aca="false">D62-E62</f>
        <v>779.2892783881</v>
      </c>
      <c r="H62" s="4" t="n">
        <f aca="false">G62/D62</f>
        <v>0.192498570861803</v>
      </c>
    </row>
    <row r="63" customFormat="false" ht="14.25" hidden="false" customHeight="false" outlineLevel="0" collapsed="false">
      <c r="A63" s="3" t="s">
        <v>21</v>
      </c>
      <c r="B63" s="3" t="s">
        <v>19</v>
      </c>
      <c r="C63" s="3" t="n">
        <v>172.107064298253</v>
      </c>
      <c r="D63" s="3" t="n">
        <v>860.535321491265</v>
      </c>
      <c r="E63" s="3" t="n">
        <v>908.054657804635</v>
      </c>
      <c r="F63" s="3" t="n">
        <f aca="false">D63*0.15</f>
        <v>129.08029822369</v>
      </c>
      <c r="G63" s="3" t="n">
        <f aca="false">D63-E63</f>
        <v>-47.51933631337</v>
      </c>
      <c r="H63" s="4" t="n">
        <f aca="false">G63/D63</f>
        <v>-0.055220669188827</v>
      </c>
    </row>
    <row r="64" customFormat="false" ht="14.25" hidden="false" customHeight="false" outlineLevel="0" collapsed="false">
      <c r="A64" s="3" t="s">
        <v>14</v>
      </c>
      <c r="B64" s="3" t="s">
        <v>19</v>
      </c>
      <c r="C64" s="3" t="n">
        <v>422.931879118368</v>
      </c>
      <c r="D64" s="3" t="n">
        <v>8035.70570324899</v>
      </c>
      <c r="E64" s="3" t="n">
        <v>3450.60769965761</v>
      </c>
      <c r="F64" s="3" t="n">
        <f aca="false">D64*0.15</f>
        <v>1205.35585548735</v>
      </c>
      <c r="G64" s="3" t="n">
        <f aca="false">D64-E64</f>
        <v>4585.09800359138</v>
      </c>
      <c r="H64" s="4" t="n">
        <f aca="false">G64/D64</f>
        <v>0.570590583193899</v>
      </c>
    </row>
    <row r="65" customFormat="false" ht="14.25" hidden="false" customHeight="false" outlineLevel="0" collapsed="false">
      <c r="A65" s="3" t="s">
        <v>8</v>
      </c>
      <c r="B65" s="3" t="s">
        <v>20</v>
      </c>
      <c r="C65" s="3" t="n">
        <v>210.538997012115</v>
      </c>
      <c r="D65" s="3" t="n">
        <v>421.07799402423</v>
      </c>
      <c r="E65" s="3" t="n">
        <v>363.221863121854</v>
      </c>
      <c r="F65" s="3" t="n">
        <f aca="false">D65*0.15</f>
        <v>63.1616991036345</v>
      </c>
      <c r="G65" s="3" t="n">
        <f aca="false">D65-E65</f>
        <v>57.856130902376</v>
      </c>
      <c r="H65" s="4" t="n">
        <f aca="false">G65/D65</f>
        <v>0.137400034491109</v>
      </c>
    </row>
    <row r="66" customFormat="false" ht="14.25" hidden="false" customHeight="false" outlineLevel="0" collapsed="false">
      <c r="A66" s="3" t="s">
        <v>14</v>
      </c>
      <c r="B66" s="3" t="s">
        <v>19</v>
      </c>
      <c r="C66" s="3" t="n">
        <v>176.420529359321</v>
      </c>
      <c r="D66" s="3" t="n">
        <v>2117.04635231185</v>
      </c>
      <c r="E66" s="3" t="n">
        <v>2179.33117873112</v>
      </c>
      <c r="F66" s="3" t="n">
        <f aca="false">D66*0.15</f>
        <v>317.556952846778</v>
      </c>
      <c r="G66" s="3" t="n">
        <f aca="false">D66-E66</f>
        <v>-62.2848264192699</v>
      </c>
      <c r="H66" s="4" t="n">
        <f aca="false">G66/D66</f>
        <v>-0.029420624801745</v>
      </c>
    </row>
    <row r="67" customFormat="false" ht="14.25" hidden="false" customHeight="false" outlineLevel="0" collapsed="false">
      <c r="A67" s="3" t="s">
        <v>18</v>
      </c>
      <c r="B67" s="3" t="s">
        <v>19</v>
      </c>
      <c r="C67" s="3" t="n">
        <v>294.213237421211</v>
      </c>
      <c r="D67" s="3" t="n">
        <v>5001.62503616059</v>
      </c>
      <c r="E67" s="3" t="n">
        <v>3087.38583653576</v>
      </c>
      <c r="F67" s="3" t="n">
        <f aca="false">D67*0.15</f>
        <v>750.243755424089</v>
      </c>
      <c r="G67" s="3" t="n">
        <f aca="false">D67-E67</f>
        <v>1914.23919962483</v>
      </c>
      <c r="H67" s="4" t="n">
        <f aca="false">G67/D67</f>
        <v>0.382723452035153</v>
      </c>
    </row>
    <row r="68" customFormat="false" ht="14.25" hidden="false" customHeight="false" outlineLevel="0" collapsed="false">
      <c r="A68" s="3" t="s">
        <v>21</v>
      </c>
      <c r="B68" s="3" t="s">
        <v>9</v>
      </c>
      <c r="C68" s="3" t="n">
        <v>113.415901238643</v>
      </c>
      <c r="D68" s="3" t="n">
        <v>1134.15901238643</v>
      </c>
      <c r="E68" s="3" t="n">
        <v>1816.10931560927</v>
      </c>
      <c r="F68" s="3" t="n">
        <f aca="false">D68*0.15</f>
        <v>170.123851857965</v>
      </c>
      <c r="G68" s="3" t="n">
        <f aca="false">D68-E68</f>
        <v>-681.95030322284</v>
      </c>
      <c r="H68" s="4" t="n">
        <f aca="false">G68/D68</f>
        <v>-0.601282797010906</v>
      </c>
    </row>
    <row r="69" customFormat="false" ht="14.25" hidden="false" customHeight="false" outlineLevel="0" collapsed="false">
      <c r="A69" s="3" t="s">
        <v>11</v>
      </c>
      <c r="B69" s="3" t="s">
        <v>9</v>
      </c>
      <c r="C69" s="3" t="n">
        <v>410.988641339317</v>
      </c>
      <c r="D69" s="3" t="n">
        <v>13973.6138055368</v>
      </c>
      <c r="E69" s="3" t="n">
        <v>6174.77167307152</v>
      </c>
      <c r="F69" s="3" t="n">
        <f aca="false">D69*0.15</f>
        <v>2096.04207083052</v>
      </c>
      <c r="G69" s="3" t="n">
        <f aca="false">D69-E69</f>
        <v>7798.84213246528</v>
      </c>
      <c r="H69" s="4" t="n">
        <f aca="false">G69/D69</f>
        <v>0.55811204180948</v>
      </c>
    </row>
    <row r="70" customFormat="false" ht="14.25" hidden="false" customHeight="false" outlineLevel="0" collapsed="false">
      <c r="A70" s="3" t="s">
        <v>11</v>
      </c>
      <c r="B70" s="3" t="s">
        <v>12</v>
      </c>
      <c r="C70" s="3" t="n">
        <v>83.5477896558968</v>
      </c>
      <c r="D70" s="3" t="n">
        <v>501.286737935381</v>
      </c>
      <c r="E70" s="3" t="n">
        <v>1089.66558936556</v>
      </c>
      <c r="F70" s="3" t="n">
        <f aca="false">D70*0.15</f>
        <v>75.1930106903072</v>
      </c>
      <c r="G70" s="3" t="n">
        <f aca="false">D70-E70</f>
        <v>-588.378851430179</v>
      </c>
      <c r="H70" s="4" t="n">
        <f aca="false">G70/D70</f>
        <v>-1.17373711870675</v>
      </c>
    </row>
    <row r="71" customFormat="false" ht="14.25" hidden="false" customHeight="false" outlineLevel="0" collapsed="false">
      <c r="A71" s="3" t="s">
        <v>11</v>
      </c>
      <c r="B71" s="3" t="s">
        <v>9</v>
      </c>
      <c r="C71" s="3" t="n">
        <v>494.099121470232</v>
      </c>
      <c r="D71" s="3" t="n">
        <v>3952.79297176186</v>
      </c>
      <c r="E71" s="3" t="n">
        <v>1452.88745248742</v>
      </c>
      <c r="F71" s="3" t="n">
        <f aca="false">D71*0.15</f>
        <v>592.918945764279</v>
      </c>
      <c r="G71" s="3" t="n">
        <f aca="false">D71-E71</f>
        <v>2499.90551927444</v>
      </c>
      <c r="H71" s="4" t="n">
        <f aca="false">G71/D71</f>
        <v>0.632440286433764</v>
      </c>
    </row>
    <row r="72" customFormat="false" ht="14.25" hidden="false" customHeight="false" outlineLevel="0" collapsed="false">
      <c r="A72" s="3" t="s">
        <v>21</v>
      </c>
      <c r="B72" s="3" t="s">
        <v>12</v>
      </c>
      <c r="C72" s="3" t="n">
        <v>397.510146183495</v>
      </c>
      <c r="D72" s="3" t="n">
        <v>4372.61160801845</v>
      </c>
      <c r="E72" s="3" t="n">
        <v>1997.7202471702</v>
      </c>
      <c r="F72" s="3" t="n">
        <f aca="false">D72*0.15</f>
        <v>655.891741202768</v>
      </c>
      <c r="G72" s="3" t="n">
        <f aca="false">D72-E72</f>
        <v>2374.89136084825</v>
      </c>
      <c r="H72" s="4" t="n">
        <f aca="false">G72/D72</f>
        <v>0.543128814938239</v>
      </c>
    </row>
    <row r="73" customFormat="false" ht="14.25" hidden="false" customHeight="false" outlineLevel="0" collapsed="false">
      <c r="A73" s="3" t="s">
        <v>8</v>
      </c>
      <c r="B73" s="3" t="s">
        <v>12</v>
      </c>
      <c r="C73" s="3" t="n">
        <v>139.422056690377</v>
      </c>
      <c r="D73" s="3" t="n">
        <v>1673.06468028452</v>
      </c>
      <c r="E73" s="3" t="n">
        <v>2179.33117873112</v>
      </c>
      <c r="F73" s="3" t="n">
        <f aca="false">D73*0.15</f>
        <v>250.959702042678</v>
      </c>
      <c r="G73" s="3" t="n">
        <f aca="false">D73-E73</f>
        <v>-506.2664984466</v>
      </c>
      <c r="H73" s="4" t="n">
        <f aca="false">G73/D73</f>
        <v>-0.302598282309387</v>
      </c>
    </row>
    <row r="74" customFormat="false" ht="14.25" hidden="false" customHeight="false" outlineLevel="0" collapsed="false">
      <c r="A74" s="3" t="s">
        <v>21</v>
      </c>
      <c r="B74" s="3" t="s">
        <v>19</v>
      </c>
      <c r="C74" s="3" t="n">
        <v>52.484952705621</v>
      </c>
      <c r="D74" s="3" t="n">
        <v>472.364574350589</v>
      </c>
      <c r="E74" s="3" t="n">
        <v>1634.49838404834</v>
      </c>
      <c r="F74" s="3" t="n">
        <f aca="false">D74*0.15</f>
        <v>70.8546861525883</v>
      </c>
      <c r="G74" s="3" t="n">
        <f aca="false">D74-E74</f>
        <v>-1162.13380969775</v>
      </c>
      <c r="H74" s="4" t="n">
        <f aca="false">G74/D74</f>
        <v>-2.4602475985746</v>
      </c>
    </row>
    <row r="75" customFormat="false" ht="14.25" hidden="false" customHeight="false" outlineLevel="0" collapsed="false">
      <c r="A75" s="3" t="s">
        <v>21</v>
      </c>
      <c r="B75" s="3" t="s">
        <v>9</v>
      </c>
      <c r="C75" s="3" t="n">
        <v>416.957642804675</v>
      </c>
      <c r="D75" s="3" t="n">
        <v>833.91528560935</v>
      </c>
      <c r="E75" s="3" t="n">
        <v>363.221863121854</v>
      </c>
      <c r="F75" s="3" t="n">
        <f aca="false">D75*0.15</f>
        <v>125.087292841403</v>
      </c>
      <c r="G75" s="3" t="n">
        <f aca="false">D75-E75</f>
        <v>470.693422487496</v>
      </c>
      <c r="H75" s="4" t="n">
        <f aca="false">G75/D75</f>
        <v>0.564437935855266</v>
      </c>
    </row>
    <row r="76" customFormat="false" ht="14.25" hidden="false" customHeight="false" outlineLevel="0" collapsed="false">
      <c r="A76" s="3" t="s">
        <v>11</v>
      </c>
      <c r="B76" s="3" t="s">
        <v>19</v>
      </c>
      <c r="C76" s="3" t="n">
        <v>368.085804731427</v>
      </c>
      <c r="D76" s="3" t="n">
        <v>2944.68643785142</v>
      </c>
      <c r="E76" s="3" t="n">
        <v>1452.88745248742</v>
      </c>
      <c r="F76" s="3" t="n">
        <f aca="false">D76*0.15</f>
        <v>441.702965677713</v>
      </c>
      <c r="G76" s="3" t="n">
        <f aca="false">D76-E76</f>
        <v>1491.798985364</v>
      </c>
      <c r="H76" s="4" t="n">
        <f aca="false">G76/D76</f>
        <v>0.506607075778325</v>
      </c>
    </row>
    <row r="77" customFormat="false" ht="14.25" hidden="false" customHeight="false" outlineLevel="0" collapsed="false">
      <c r="A77" s="3" t="s">
        <v>21</v>
      </c>
      <c r="B77" s="3" t="s">
        <v>9</v>
      </c>
      <c r="C77" s="3" t="n">
        <v>378.053225618444</v>
      </c>
      <c r="D77" s="3" t="n">
        <v>4158.58548180288</v>
      </c>
      <c r="E77" s="3" t="n">
        <v>1997.7202471702</v>
      </c>
      <c r="F77" s="3" t="n">
        <f aca="false">D77*0.15</f>
        <v>623.787822270432</v>
      </c>
      <c r="G77" s="3" t="n">
        <f aca="false">D77-E77</f>
        <v>2160.86523463268</v>
      </c>
      <c r="H77" s="4" t="n">
        <f aca="false">G77/D77</f>
        <v>0.519615442339272</v>
      </c>
    </row>
    <row r="78" customFormat="false" ht="14.25" hidden="false" customHeight="false" outlineLevel="0" collapsed="false">
      <c r="A78" s="3" t="s">
        <v>11</v>
      </c>
      <c r="B78" s="3" t="s">
        <v>19</v>
      </c>
      <c r="C78" s="3" t="n">
        <v>397.071656008675</v>
      </c>
      <c r="D78" s="3" t="n">
        <v>14294.5796163123</v>
      </c>
      <c r="E78" s="3" t="n">
        <v>6537.99353619337</v>
      </c>
      <c r="F78" s="3" t="n">
        <f aca="false">D78*0.15</f>
        <v>2144.18694244684</v>
      </c>
      <c r="G78" s="3" t="n">
        <f aca="false">D78-E78</f>
        <v>7756.58608011893</v>
      </c>
      <c r="H78" s="4" t="n">
        <f aca="false">G78/D78</f>
        <v>0.54262428754935</v>
      </c>
    </row>
    <row r="79" customFormat="false" ht="14.25" hidden="false" customHeight="false" outlineLevel="0" collapsed="false">
      <c r="A79" s="3" t="s">
        <v>8</v>
      </c>
      <c r="B79" s="3" t="s">
        <v>19</v>
      </c>
      <c r="C79" s="3" t="n">
        <v>83.3200932803406</v>
      </c>
      <c r="D79" s="3" t="n">
        <v>833.200932803406</v>
      </c>
      <c r="E79" s="3" t="n">
        <v>1816.10931560927</v>
      </c>
      <c r="F79" s="3" t="n">
        <f aca="false">D79*0.15</f>
        <v>124.980139920511</v>
      </c>
      <c r="G79" s="3" t="n">
        <f aca="false">D79-E79</f>
        <v>-982.908382805864</v>
      </c>
      <c r="H79" s="4" t="n">
        <f aca="false">G79/D79</f>
        <v>-1.17967748727639</v>
      </c>
    </row>
    <row r="80" customFormat="false" ht="14.25" hidden="false" customHeight="false" outlineLevel="0" collapsed="false">
      <c r="A80" s="3" t="s">
        <v>18</v>
      </c>
      <c r="B80" s="3" t="s">
        <v>19</v>
      </c>
      <c r="C80" s="3" t="n">
        <v>211.309577844922</v>
      </c>
      <c r="D80" s="3" t="n">
        <v>4437.50113474336</v>
      </c>
      <c r="E80" s="3" t="n">
        <v>3813.82956277947</v>
      </c>
      <c r="F80" s="3" t="n">
        <f aca="false">D80*0.15</f>
        <v>665.625170211504</v>
      </c>
      <c r="G80" s="3" t="n">
        <f aca="false">D80-E80</f>
        <v>623.67157196389</v>
      </c>
      <c r="H80" s="4" t="n">
        <f aca="false">G80/D80</f>
        <v>0.140545670418169</v>
      </c>
    </row>
    <row r="81" customFormat="false" ht="14.25" hidden="false" customHeight="false" outlineLevel="0" collapsed="false">
      <c r="A81" s="3" t="s">
        <v>11</v>
      </c>
      <c r="B81" s="3" t="s">
        <v>20</v>
      </c>
      <c r="C81" s="3" t="n">
        <v>102.141076786308</v>
      </c>
      <c r="D81" s="3" t="n">
        <v>2042.82153572616</v>
      </c>
      <c r="E81" s="3" t="n">
        <v>3632.21863121854</v>
      </c>
      <c r="F81" s="3" t="n">
        <f aca="false">D81*0.15</f>
        <v>306.423230358924</v>
      </c>
      <c r="G81" s="3" t="n">
        <f aca="false">D81-E81</f>
        <v>-1589.39709549238</v>
      </c>
      <c r="H81" s="4" t="n">
        <f aca="false">G81/D81</f>
        <v>-0.778040111530055</v>
      </c>
    </row>
    <row r="82" customFormat="false" ht="14.25" hidden="false" customHeight="false" outlineLevel="0" collapsed="false">
      <c r="A82" s="3" t="s">
        <v>14</v>
      </c>
      <c r="B82" s="3" t="s">
        <v>19</v>
      </c>
      <c r="C82" s="3" t="n">
        <v>438.396541644017</v>
      </c>
      <c r="D82" s="3" t="n">
        <v>21043.0339989128</v>
      </c>
      <c r="E82" s="3" t="n">
        <v>8717.3247149245</v>
      </c>
      <c r="F82" s="3" t="n">
        <f aca="false">D82*0.15</f>
        <v>3156.45509983692</v>
      </c>
      <c r="G82" s="3" t="n">
        <f aca="false">D82-E82</f>
        <v>12325.7092839883</v>
      </c>
      <c r="H82" s="4" t="n">
        <f aca="false">G82/D82</f>
        <v>0.585738220288249</v>
      </c>
    </row>
    <row r="83" customFormat="false" ht="14.25" hidden="false" customHeight="false" outlineLevel="0" collapsed="false">
      <c r="A83" s="3" t="s">
        <v>18</v>
      </c>
      <c r="B83" s="3" t="s">
        <v>15</v>
      </c>
      <c r="C83" s="3" t="n">
        <v>330.484157072401</v>
      </c>
      <c r="D83" s="3" t="n">
        <v>2643.87325657921</v>
      </c>
      <c r="E83" s="3" t="n">
        <v>1452.88745248742</v>
      </c>
      <c r="F83" s="3" t="n">
        <f aca="false">D83*0.15</f>
        <v>396.580988486881</v>
      </c>
      <c r="G83" s="3" t="n">
        <f aca="false">D83-E83</f>
        <v>1190.98580409179</v>
      </c>
      <c r="H83" s="4" t="n">
        <f aca="false">G83/D83</f>
        <v>0.450470082530641</v>
      </c>
    </row>
    <row r="84" customFormat="false" ht="14.25" hidden="false" customHeight="false" outlineLevel="0" collapsed="false">
      <c r="A84" s="3" t="s">
        <v>8</v>
      </c>
      <c r="B84" s="3" t="s">
        <v>15</v>
      </c>
      <c r="C84" s="3" t="n">
        <v>198.904111183692</v>
      </c>
      <c r="D84" s="3" t="n">
        <v>7160.54800261291</v>
      </c>
      <c r="E84" s="3" t="n">
        <v>6537.99353619337</v>
      </c>
      <c r="F84" s="3" t="n">
        <f aca="false">D84*0.15</f>
        <v>1074.08220039194</v>
      </c>
      <c r="G84" s="3" t="n">
        <f aca="false">D84-E84</f>
        <v>622.55446641954</v>
      </c>
      <c r="H84" s="4" t="n">
        <f aca="false">G84/D84</f>
        <v>0.0869422935496511</v>
      </c>
    </row>
    <row r="85" customFormat="false" ht="14.25" hidden="false" customHeight="false" outlineLevel="0" collapsed="false">
      <c r="A85" s="3" t="s">
        <v>18</v>
      </c>
      <c r="B85" s="3" t="s">
        <v>15</v>
      </c>
      <c r="C85" s="3" t="n">
        <v>78.6012576287106</v>
      </c>
      <c r="D85" s="3" t="n">
        <v>2279.43647123261</v>
      </c>
      <c r="E85" s="3" t="n">
        <v>5266.71701526688</v>
      </c>
      <c r="F85" s="3" t="n">
        <f aca="false">D85*0.15</f>
        <v>341.915470684891</v>
      </c>
      <c r="G85" s="3" t="n">
        <f aca="false">D85-E85</f>
        <v>-2987.28054403427</v>
      </c>
      <c r="H85" s="4" t="n">
        <f aca="false">G85/D85</f>
        <v>-1.310534678959</v>
      </c>
    </row>
    <row r="86" customFormat="false" ht="14.25" hidden="false" customHeight="false" outlineLevel="0" collapsed="false">
      <c r="A86" s="3" t="s">
        <v>11</v>
      </c>
      <c r="B86" s="3" t="s">
        <v>12</v>
      </c>
      <c r="C86" s="3" t="n">
        <v>189.942044772047</v>
      </c>
      <c r="D86" s="3" t="n">
        <v>7977.56588042598</v>
      </c>
      <c r="E86" s="3" t="n">
        <v>7627.65912555894</v>
      </c>
      <c r="F86" s="3" t="n">
        <f aca="false">D86*0.15</f>
        <v>1196.6348820639</v>
      </c>
      <c r="G86" s="3" t="n">
        <f aca="false">D86-E86</f>
        <v>349.90675486704</v>
      </c>
      <c r="H86" s="4" t="n">
        <f aca="false">G86/D86</f>
        <v>0.0438613431855928</v>
      </c>
    </row>
    <row r="87" customFormat="false" ht="14.25" hidden="false" customHeight="false" outlineLevel="0" collapsed="false">
      <c r="A87" s="3" t="s">
        <v>8</v>
      </c>
      <c r="B87" s="3" t="s">
        <v>19</v>
      </c>
      <c r="C87" s="3" t="n">
        <v>196.332494912036</v>
      </c>
      <c r="D87" s="3" t="n">
        <v>2355.98993894443</v>
      </c>
      <c r="E87" s="3" t="n">
        <v>2179.33117873112</v>
      </c>
      <c r="F87" s="3" t="n">
        <f aca="false">D87*0.15</f>
        <v>353.398490841664</v>
      </c>
      <c r="G87" s="3" t="n">
        <f aca="false">D87-E87</f>
        <v>176.65876021331</v>
      </c>
      <c r="H87" s="4" t="n">
        <f aca="false">G87/D87</f>
        <v>0.0749828160524572</v>
      </c>
    </row>
    <row r="88" customFormat="false" ht="14.25" hidden="false" customHeight="false" outlineLevel="0" collapsed="false">
      <c r="A88" s="3" t="s">
        <v>14</v>
      </c>
      <c r="B88" s="3" t="s">
        <v>15</v>
      </c>
      <c r="C88" s="3" t="n">
        <v>378.322780252128</v>
      </c>
      <c r="D88" s="3" t="n">
        <v>5296.51892352979</v>
      </c>
      <c r="E88" s="3" t="n">
        <v>2542.55304185298</v>
      </c>
      <c r="F88" s="3" t="n">
        <f aca="false">D88*0.15</f>
        <v>794.477838529469</v>
      </c>
      <c r="G88" s="3" t="n">
        <f aca="false">D88-E88</f>
        <v>2753.96588167681</v>
      </c>
      <c r="H88" s="4" t="n">
        <f aca="false">G88/D88</f>
        <v>0.519957715895683</v>
      </c>
    </row>
    <row r="89" customFormat="false" ht="14.25" hidden="false" customHeight="false" outlineLevel="0" collapsed="false">
      <c r="A89" s="3" t="s">
        <v>11</v>
      </c>
      <c r="B89" s="3" t="s">
        <v>12</v>
      </c>
      <c r="C89" s="3" t="n">
        <v>336.900862109845</v>
      </c>
      <c r="D89" s="3" t="n">
        <v>16171.2413812726</v>
      </c>
      <c r="E89" s="3" t="n">
        <v>8717.3247149245</v>
      </c>
      <c r="F89" s="3" t="n">
        <f aca="false">D89*0.15</f>
        <v>2425.68620719089</v>
      </c>
      <c r="G89" s="3" t="n">
        <f aca="false">D89-E89</f>
        <v>7453.9166663481</v>
      </c>
      <c r="H89" s="4" t="n">
        <f aca="false">G89/D89</f>
        <v>0.460936578126911</v>
      </c>
    </row>
    <row r="90" customFormat="false" ht="14.25" hidden="false" customHeight="false" outlineLevel="0" collapsed="false">
      <c r="A90" s="3" t="s">
        <v>11</v>
      </c>
      <c r="B90" s="3" t="s">
        <v>15</v>
      </c>
      <c r="C90" s="3" t="n">
        <v>449.245734159346</v>
      </c>
      <c r="D90" s="3" t="n">
        <v>9434.16041734627</v>
      </c>
      <c r="E90" s="3" t="n">
        <v>3813.82956277947</v>
      </c>
      <c r="F90" s="3" t="n">
        <f aca="false">D90*0.15</f>
        <v>1415.12406260194</v>
      </c>
      <c r="G90" s="3" t="n">
        <f aca="false">D90-E90</f>
        <v>5620.3308545668</v>
      </c>
      <c r="H90" s="4" t="n">
        <f aca="false">G90/D90</f>
        <v>0.595742557465197</v>
      </c>
    </row>
    <row r="91" customFormat="false" ht="14.25" hidden="false" customHeight="false" outlineLevel="0" collapsed="false">
      <c r="A91" s="3" t="s">
        <v>8</v>
      </c>
      <c r="B91" s="3" t="s">
        <v>9</v>
      </c>
      <c r="C91" s="3" t="n">
        <v>262.496716322877</v>
      </c>
      <c r="D91" s="3" t="n">
        <v>5774.92775910329</v>
      </c>
      <c r="E91" s="3" t="n">
        <v>3995.44049434039</v>
      </c>
      <c r="F91" s="3" t="n">
        <f aca="false">D91*0.15</f>
        <v>866.239163865493</v>
      </c>
      <c r="G91" s="3" t="n">
        <f aca="false">D91-E91</f>
        <v>1779.4872647629</v>
      </c>
      <c r="H91" s="4" t="n">
        <f aca="false">G91/D91</f>
        <v>0.308140177504006</v>
      </c>
    </row>
    <row r="92" customFormat="false" ht="14.25" hidden="false" customHeight="false" outlineLevel="0" collapsed="false">
      <c r="A92" s="3" t="s">
        <v>8</v>
      </c>
      <c r="B92" s="3" t="s">
        <v>20</v>
      </c>
      <c r="C92" s="3" t="n">
        <v>103.817410672235</v>
      </c>
      <c r="D92" s="3" t="n">
        <v>2180.16562411694</v>
      </c>
      <c r="E92" s="3" t="n">
        <v>3813.82956277947</v>
      </c>
      <c r="F92" s="3" t="n">
        <f aca="false">D92*0.15</f>
        <v>327.024843617541</v>
      </c>
      <c r="G92" s="3" t="n">
        <f aca="false">D92-E92</f>
        <v>-1633.66393866253</v>
      </c>
      <c r="H92" s="4" t="n">
        <f aca="false">G92/D92</f>
        <v>-0.749330197940459</v>
      </c>
    </row>
    <row r="93" customFormat="false" ht="14.25" hidden="false" customHeight="false" outlineLevel="0" collapsed="false">
      <c r="A93" s="3" t="s">
        <v>18</v>
      </c>
      <c r="B93" s="3" t="s">
        <v>19</v>
      </c>
      <c r="C93" s="3" t="n">
        <v>370.960154250347</v>
      </c>
      <c r="D93" s="3" t="n">
        <v>16322.2467870153</v>
      </c>
      <c r="E93" s="3" t="n">
        <v>7990.88098868079</v>
      </c>
      <c r="F93" s="3" t="n">
        <f aca="false">D93*0.15</f>
        <v>2448.33701805229</v>
      </c>
      <c r="G93" s="3" t="n">
        <f aca="false">D93-E93</f>
        <v>8331.36579833451</v>
      </c>
      <c r="H93" s="4" t="n">
        <f aca="false">G93/D93</f>
        <v>0.510430083985882</v>
      </c>
    </row>
    <row r="94" customFormat="false" ht="14.25" hidden="false" customHeight="false" outlineLevel="0" collapsed="false">
      <c r="A94" s="3" t="s">
        <v>14</v>
      </c>
      <c r="B94" s="3" t="s">
        <v>20</v>
      </c>
      <c r="C94" s="3" t="n">
        <v>392.353271877603</v>
      </c>
      <c r="D94" s="3" t="n">
        <v>11770.5981563281</v>
      </c>
      <c r="E94" s="3" t="n">
        <v>5448.32794682781</v>
      </c>
      <c r="F94" s="3" t="n">
        <f aca="false">D94*0.15</f>
        <v>1765.58972344922</v>
      </c>
      <c r="G94" s="3" t="n">
        <f aca="false">D94-E94</f>
        <v>6322.27020950029</v>
      </c>
      <c r="H94" s="4" t="n">
        <f aca="false">G94/D94</f>
        <v>0.53712395288096</v>
      </c>
    </row>
    <row r="95" customFormat="false" ht="14.25" hidden="false" customHeight="false" outlineLevel="0" collapsed="false">
      <c r="A95" s="3" t="s">
        <v>18</v>
      </c>
      <c r="B95" s="3" t="s">
        <v>20</v>
      </c>
      <c r="C95" s="3" t="n">
        <v>302.574738906273</v>
      </c>
      <c r="D95" s="3" t="n">
        <v>11800.4148173446</v>
      </c>
      <c r="E95" s="3" t="n">
        <v>7082.82633087615</v>
      </c>
      <c r="F95" s="3" t="n">
        <f aca="false">D95*0.15</f>
        <v>1770.06222260169</v>
      </c>
      <c r="G95" s="3" t="n">
        <f aca="false">D95-E95</f>
        <v>4717.58848646845</v>
      </c>
      <c r="H95" s="4" t="n">
        <f aca="false">G95/D95</f>
        <v>0.399781580519898</v>
      </c>
    </row>
    <row r="96" customFormat="false" ht="14.25" hidden="false" customHeight="false" outlineLevel="0" collapsed="false">
      <c r="A96" s="3" t="s">
        <v>18</v>
      </c>
      <c r="B96" s="3" t="s">
        <v>9</v>
      </c>
      <c r="C96" s="3" t="n">
        <v>396.935230979552</v>
      </c>
      <c r="D96" s="3" t="n">
        <v>7938.70461959104</v>
      </c>
      <c r="E96" s="3" t="n">
        <v>3632.21863121854</v>
      </c>
      <c r="F96" s="3" t="n">
        <f aca="false">D96*0.15</f>
        <v>1190.80569293866</v>
      </c>
      <c r="G96" s="3" t="n">
        <f aca="false">D96-E96</f>
        <v>4306.4859883725</v>
      </c>
      <c r="H96" s="4" t="n">
        <f aca="false">G96/D96</f>
        <v>0.542467089371861</v>
      </c>
    </row>
    <row r="97" customFormat="false" ht="14.25" hidden="false" customHeight="false" outlineLevel="0" collapsed="false">
      <c r="A97" s="3" t="s">
        <v>11</v>
      </c>
      <c r="B97" s="3" t="s">
        <v>9</v>
      </c>
      <c r="C97" s="3" t="n">
        <v>272.208018363975</v>
      </c>
      <c r="D97" s="3" t="n">
        <v>6532.9924407354</v>
      </c>
      <c r="E97" s="3" t="n">
        <v>4358.66235746225</v>
      </c>
      <c r="F97" s="3" t="n">
        <f aca="false">D97*0.15</f>
        <v>979.94886611031</v>
      </c>
      <c r="G97" s="3" t="n">
        <f aca="false">D97-E97</f>
        <v>2174.33008327315</v>
      </c>
      <c r="H97" s="4" t="n">
        <f aca="false">G97/D97</f>
        <v>0.332822990841911</v>
      </c>
    </row>
    <row r="98" customFormat="false" ht="14.25" hidden="false" customHeight="false" outlineLevel="0" collapsed="false">
      <c r="A98" s="3" t="s">
        <v>8</v>
      </c>
      <c r="B98" s="3" t="s">
        <v>9</v>
      </c>
      <c r="C98" s="3" t="n">
        <v>285.229773221897</v>
      </c>
      <c r="D98" s="3" t="n">
        <v>6560.28478410363</v>
      </c>
      <c r="E98" s="3" t="n">
        <v>4177.05142590132</v>
      </c>
      <c r="F98" s="3" t="n">
        <f aca="false">D98*0.15</f>
        <v>984.042717615544</v>
      </c>
      <c r="G98" s="3" t="n">
        <f aca="false">D98-E98</f>
        <v>2383.23335820231</v>
      </c>
      <c r="H98" s="4" t="n">
        <f aca="false">G98/D98</f>
        <v>0.363281997143962</v>
      </c>
    </row>
    <row r="99" customFormat="false" ht="14.25" hidden="false" customHeight="false" outlineLevel="0" collapsed="false">
      <c r="A99" s="3" t="s">
        <v>11</v>
      </c>
      <c r="B99" s="3" t="s">
        <v>12</v>
      </c>
      <c r="C99" s="3" t="n">
        <v>242.393458261347</v>
      </c>
      <c r="D99" s="3" t="n">
        <v>1696.75420782943</v>
      </c>
      <c r="E99" s="3" t="n">
        <v>1271.27652092649</v>
      </c>
      <c r="F99" s="3" t="n">
        <f aca="false">D99*0.15</f>
        <v>254.513131174414</v>
      </c>
      <c r="G99" s="3" t="n">
        <f aca="false">D99-E99</f>
        <v>425.47768690294</v>
      </c>
      <c r="H99" s="4" t="n">
        <f aca="false">G99/D99</f>
        <v>0.250759765285764</v>
      </c>
    </row>
    <row r="100" customFormat="false" ht="14.25" hidden="false" customHeight="false" outlineLevel="0" collapsed="false">
      <c r="A100" s="3" t="s">
        <v>14</v>
      </c>
      <c r="B100" s="3" t="s">
        <v>15</v>
      </c>
      <c r="C100" s="3" t="n">
        <v>61.4386070348428</v>
      </c>
      <c r="D100" s="3" t="n">
        <v>552.947463313585</v>
      </c>
      <c r="E100" s="3" t="n">
        <v>1634.49838404834</v>
      </c>
      <c r="F100" s="3" t="n">
        <f aca="false">D100*0.15</f>
        <v>82.9421194970378</v>
      </c>
      <c r="G100" s="3" t="n">
        <f aca="false">D100-E100</f>
        <v>-1081.55092073476</v>
      </c>
      <c r="H100" s="4" t="n">
        <f aca="false">G100/D100</f>
        <v>-1.95597410693137</v>
      </c>
    </row>
    <row r="101" customFormat="false" ht="14.25" hidden="false" customHeight="false" outlineLevel="0" collapsed="false">
      <c r="A101" s="3" t="s">
        <v>18</v>
      </c>
      <c r="B101" s="3" t="s">
        <v>19</v>
      </c>
      <c r="C101" s="3" t="n">
        <v>98.551142146987</v>
      </c>
      <c r="D101" s="3" t="n">
        <v>98.551142146987</v>
      </c>
      <c r="E101" s="3" t="n">
        <v>181.610931560927</v>
      </c>
      <c r="F101" s="3" t="n">
        <f aca="false">D101*0.15</f>
        <v>14.782671322048</v>
      </c>
      <c r="G101" s="3" t="n">
        <f aca="false">D101-E101</f>
        <v>-83.05978941394</v>
      </c>
      <c r="H101" s="4" t="n">
        <f aca="false">G101/D101</f>
        <v>-0.842808998500069</v>
      </c>
    </row>
    <row r="102" customFormat="false" ht="14.25" hidden="false" customHeight="false" outlineLevel="0" collapsed="false">
      <c r="A102" s="3" t="s">
        <v>14</v>
      </c>
      <c r="B102" s="3" t="s">
        <v>9</v>
      </c>
      <c r="C102" s="3" t="n">
        <v>64.1431335590304</v>
      </c>
      <c r="D102" s="3" t="n">
        <v>1667.72147253479</v>
      </c>
      <c r="E102" s="3" t="n">
        <v>4721.8842205841</v>
      </c>
      <c r="F102" s="3" t="n">
        <f aca="false">D102*0.15</f>
        <v>250.158220880218</v>
      </c>
      <c r="G102" s="3" t="n">
        <f aca="false">D102-E102</f>
        <v>-3054.16274804931</v>
      </c>
      <c r="H102" s="4" t="n">
        <f aca="false">G102/D102</f>
        <v>-1.83133862479281</v>
      </c>
    </row>
    <row r="103" customFormat="false" ht="14.25" hidden="false" customHeight="false" outlineLevel="0" collapsed="false">
      <c r="A103" s="3" t="s">
        <v>8</v>
      </c>
      <c r="B103" s="3" t="s">
        <v>19</v>
      </c>
      <c r="C103" s="3" t="n">
        <v>336.384685068701</v>
      </c>
      <c r="D103" s="3" t="n">
        <v>12782.6180326106</v>
      </c>
      <c r="E103" s="3" t="n">
        <v>6901.21539931523</v>
      </c>
      <c r="F103" s="3" t="n">
        <f aca="false">D103*0.15</f>
        <v>1917.39270489159</v>
      </c>
      <c r="G103" s="3" t="n">
        <f aca="false">D103-E103</f>
        <v>5881.40263329537</v>
      </c>
      <c r="H103" s="4" t="n">
        <f aca="false">G103/D103</f>
        <v>0.460109393732249</v>
      </c>
    </row>
    <row r="104" customFormat="false" ht="14.25" hidden="false" customHeight="false" outlineLevel="0" collapsed="false">
      <c r="A104" s="3" t="s">
        <v>8</v>
      </c>
      <c r="B104" s="3" t="s">
        <v>19</v>
      </c>
      <c r="C104" s="3" t="n">
        <v>191.460191484347</v>
      </c>
      <c r="D104" s="3" t="n">
        <v>7275.48727640519</v>
      </c>
      <c r="E104" s="3" t="n">
        <v>6901.21539931523</v>
      </c>
      <c r="F104" s="3" t="n">
        <f aca="false">D104*0.15</f>
        <v>1091.32309146078</v>
      </c>
      <c r="G104" s="3" t="n">
        <f aca="false">D104-E104</f>
        <v>374.27187708996</v>
      </c>
      <c r="H104" s="4" t="n">
        <f aca="false">G104/D104</f>
        <v>0.0514428605082913</v>
      </c>
    </row>
    <row r="105" customFormat="false" ht="14.25" hidden="false" customHeight="false" outlineLevel="0" collapsed="false">
      <c r="A105" s="3" t="s">
        <v>21</v>
      </c>
      <c r="B105" s="3" t="s">
        <v>19</v>
      </c>
      <c r="C105" s="3" t="n">
        <v>278.856811024116</v>
      </c>
      <c r="D105" s="3" t="n">
        <v>12269.6996850611</v>
      </c>
      <c r="E105" s="3" t="n">
        <v>7990.88098868079</v>
      </c>
      <c r="F105" s="3" t="n">
        <f aca="false">D105*0.15</f>
        <v>1840.45495275917</v>
      </c>
      <c r="G105" s="3" t="n">
        <f aca="false">D105-E105</f>
        <v>4278.81869638031</v>
      </c>
      <c r="H105" s="4" t="n">
        <f aca="false">G105/D105</f>
        <v>0.34873051551457</v>
      </c>
    </row>
    <row r="106" customFormat="false" ht="14.25" hidden="false" customHeight="false" outlineLevel="0" collapsed="false">
      <c r="A106" s="3" t="s">
        <v>14</v>
      </c>
      <c r="B106" s="3" t="s">
        <v>9</v>
      </c>
      <c r="C106" s="3" t="n">
        <v>458.404913266741</v>
      </c>
      <c r="D106" s="3" t="n">
        <v>10084.9080918683</v>
      </c>
      <c r="E106" s="3" t="n">
        <v>3995.44049434039</v>
      </c>
      <c r="F106" s="3" t="n">
        <f aca="false">D106*0.15</f>
        <v>1512.73621378024</v>
      </c>
      <c r="G106" s="3" t="n">
        <f aca="false">D106-E106</f>
        <v>6089.46759752791</v>
      </c>
      <c r="H106" s="4" t="n">
        <f aca="false">G106/D106</f>
        <v>0.603819840702167</v>
      </c>
    </row>
    <row r="107" customFormat="false" ht="14.25" hidden="false" customHeight="false" outlineLevel="0" collapsed="false">
      <c r="A107" s="3" t="s">
        <v>11</v>
      </c>
      <c r="B107" s="3" t="s">
        <v>9</v>
      </c>
      <c r="C107" s="3" t="n">
        <v>162.181503116993</v>
      </c>
      <c r="D107" s="3" t="n">
        <v>7135.98613714769</v>
      </c>
      <c r="E107" s="3" t="n">
        <v>7990.88098868079</v>
      </c>
      <c r="F107" s="3" t="n">
        <f aca="false">D107*0.15</f>
        <v>1070.39792057215</v>
      </c>
      <c r="G107" s="3" t="n">
        <f aca="false">D107-E107</f>
        <v>-854.8948515331</v>
      </c>
      <c r="H107" s="4" t="n">
        <f aca="false">G107/D107</f>
        <v>-0.119800520222817</v>
      </c>
    </row>
    <row r="108" customFormat="false" ht="14.25" hidden="false" customHeight="false" outlineLevel="0" collapsed="false">
      <c r="A108" s="3" t="s">
        <v>14</v>
      </c>
      <c r="B108" s="3" t="s">
        <v>15</v>
      </c>
      <c r="C108" s="3" t="n">
        <v>234.672315366033</v>
      </c>
      <c r="D108" s="3" t="n">
        <v>2346.72315366033</v>
      </c>
      <c r="E108" s="3" t="n">
        <v>1816.10931560927</v>
      </c>
      <c r="F108" s="3" t="n">
        <f aca="false">D108*0.15</f>
        <v>352.008473049049</v>
      </c>
      <c r="G108" s="3" t="n">
        <f aca="false">D108-E108</f>
        <v>530.61383805106</v>
      </c>
      <c r="H108" s="4" t="n">
        <f aca="false">G108/D108</f>
        <v>0.22610840875006</v>
      </c>
    </row>
    <row r="109" customFormat="false" ht="14.25" hidden="false" customHeight="false" outlineLevel="0" collapsed="false">
      <c r="A109" s="3" t="s">
        <v>18</v>
      </c>
      <c r="B109" s="3" t="s">
        <v>9</v>
      </c>
      <c r="C109" s="3" t="n">
        <v>389.998012344371</v>
      </c>
      <c r="D109" s="3" t="n">
        <v>2339.98807406623</v>
      </c>
      <c r="E109" s="3" t="n">
        <v>1089.66558936556</v>
      </c>
      <c r="F109" s="3" t="n">
        <f aca="false">D109*0.15</f>
        <v>350.998211109935</v>
      </c>
      <c r="G109" s="3" t="n">
        <f aca="false">D109-E109</f>
        <v>1250.32248470067</v>
      </c>
      <c r="H109" s="4" t="n">
        <f aca="false">G109/D109</f>
        <v>0.534328571396506</v>
      </c>
    </row>
    <row r="110" customFormat="false" ht="14.25" hidden="false" customHeight="false" outlineLevel="0" collapsed="false">
      <c r="A110" s="3" t="s">
        <v>8</v>
      </c>
      <c r="B110" s="3" t="s">
        <v>9</v>
      </c>
      <c r="C110" s="3" t="n">
        <v>152.95917447123</v>
      </c>
      <c r="D110" s="3" t="n">
        <v>2600.30596601091</v>
      </c>
      <c r="E110" s="3" t="n">
        <v>3087.38583653576</v>
      </c>
      <c r="F110" s="3" t="n">
        <f aca="false">D110*0.15</f>
        <v>390.045894901637</v>
      </c>
      <c r="G110" s="3" t="n">
        <f aca="false">D110-E110</f>
        <v>-487.07987052485</v>
      </c>
      <c r="H110" s="4" t="n">
        <f aca="false">G110/D110</f>
        <v>-0.187316368493386</v>
      </c>
    </row>
    <row r="111" customFormat="false" ht="14.25" hidden="false" customHeight="false" outlineLevel="0" collapsed="false">
      <c r="A111" s="3" t="s">
        <v>8</v>
      </c>
      <c r="B111" s="3" t="s">
        <v>19</v>
      </c>
      <c r="C111" s="3" t="n">
        <v>84.6409594229568</v>
      </c>
      <c r="D111" s="3" t="n">
        <v>3216.35645807236</v>
      </c>
      <c r="E111" s="3" t="n">
        <v>6901.21539931523</v>
      </c>
      <c r="F111" s="3" t="n">
        <f aca="false">D111*0.15</f>
        <v>482.453468710854</v>
      </c>
      <c r="G111" s="3" t="n">
        <f aca="false">D111-E111</f>
        <v>-3684.85894124287</v>
      </c>
      <c r="H111" s="4" t="n">
        <f aca="false">G111/D111</f>
        <v>-1.14566248774904</v>
      </c>
    </row>
    <row r="112" customFormat="false" ht="14.25" hidden="false" customHeight="false" outlineLevel="0" collapsed="false">
      <c r="A112" s="3" t="s">
        <v>14</v>
      </c>
      <c r="B112" s="3" t="s">
        <v>15</v>
      </c>
      <c r="C112" s="3" t="n">
        <v>180.388153811195</v>
      </c>
      <c r="D112" s="3" t="n">
        <v>4329.31569146868</v>
      </c>
      <c r="E112" s="3" t="n">
        <v>4358.66235746225</v>
      </c>
      <c r="F112" s="3" t="n">
        <f aca="false">D112*0.15</f>
        <v>649.397353720302</v>
      </c>
      <c r="G112" s="3" t="n">
        <f aca="false">D112-E112</f>
        <v>-29.3466659935702</v>
      </c>
      <c r="H112" s="4" t="n">
        <f aca="false">G112/D112</f>
        <v>-0.00677859229609903</v>
      </c>
    </row>
    <row r="113" customFormat="false" ht="14.25" hidden="false" customHeight="false" outlineLevel="0" collapsed="false">
      <c r="A113" s="3" t="s">
        <v>14</v>
      </c>
      <c r="B113" s="3" t="s">
        <v>20</v>
      </c>
      <c r="C113" s="3" t="n">
        <v>122.549579264301</v>
      </c>
      <c r="D113" s="3" t="n">
        <v>1225.49579264301</v>
      </c>
      <c r="E113" s="3" t="n">
        <v>1816.10931560927</v>
      </c>
      <c r="F113" s="3" t="n">
        <f aca="false">D113*0.15</f>
        <v>183.824368896451</v>
      </c>
      <c r="G113" s="3" t="n">
        <f aca="false">D113-E113</f>
        <v>-590.61352296626</v>
      </c>
      <c r="H113" s="4" t="n">
        <f aca="false">G113/D113</f>
        <v>-0.481938433825621</v>
      </c>
    </row>
    <row r="114" customFormat="false" ht="14.25" hidden="false" customHeight="false" outlineLevel="0" collapsed="false">
      <c r="A114" s="3" t="s">
        <v>14</v>
      </c>
      <c r="B114" s="3" t="s">
        <v>9</v>
      </c>
      <c r="C114" s="3" t="n">
        <v>468.363943554157</v>
      </c>
      <c r="D114" s="3" t="n">
        <v>3746.91154843326</v>
      </c>
      <c r="E114" s="3" t="n">
        <v>1452.88745248742</v>
      </c>
      <c r="F114" s="3" t="n">
        <f aca="false">D114*0.15</f>
        <v>562.036732264989</v>
      </c>
      <c r="G114" s="3" t="n">
        <f aca="false">D114-E114</f>
        <v>2294.02409594584</v>
      </c>
      <c r="H114" s="4" t="n">
        <f aca="false">G114/D114</f>
        <v>0.61224399516585</v>
      </c>
    </row>
    <row r="115" customFormat="false" ht="14.25" hidden="false" customHeight="false" outlineLevel="0" collapsed="false">
      <c r="A115" s="3" t="s">
        <v>18</v>
      </c>
      <c r="B115" s="3" t="s">
        <v>9</v>
      </c>
      <c r="C115" s="3" t="n">
        <v>413.654170803987</v>
      </c>
      <c r="D115" s="3" t="n">
        <v>8686.73758688373</v>
      </c>
      <c r="E115" s="3" t="n">
        <v>3813.82956277947</v>
      </c>
      <c r="F115" s="3" t="n">
        <f aca="false">D115*0.15</f>
        <v>1303.01063803256</v>
      </c>
      <c r="G115" s="3" t="n">
        <f aca="false">D115-E115</f>
        <v>4872.90802410426</v>
      </c>
      <c r="H115" s="4" t="n">
        <f aca="false">G115/D115</f>
        <v>0.560959505840484</v>
      </c>
    </row>
    <row r="116" customFormat="false" ht="14.25" hidden="false" customHeight="false" outlineLevel="0" collapsed="false">
      <c r="A116" s="3" t="s">
        <v>18</v>
      </c>
      <c r="B116" s="3" t="s">
        <v>20</v>
      </c>
      <c r="C116" s="3" t="n">
        <v>335.03169042969</v>
      </c>
      <c r="D116" s="3" t="n">
        <v>2010.19014257814</v>
      </c>
      <c r="E116" s="3" t="n">
        <v>1089.66558936556</v>
      </c>
      <c r="F116" s="3" t="n">
        <f aca="false">D116*0.15</f>
        <v>301.528521386721</v>
      </c>
      <c r="G116" s="3" t="n">
        <f aca="false">D116-E116</f>
        <v>920.52455321258</v>
      </c>
      <c r="H116" s="4" t="n">
        <f aca="false">G116/D116</f>
        <v>0.457929095220801</v>
      </c>
    </row>
    <row r="117" customFormat="false" ht="14.25" hidden="false" customHeight="false" outlineLevel="0" collapsed="false">
      <c r="A117" s="3" t="s">
        <v>11</v>
      </c>
      <c r="B117" s="3" t="s">
        <v>19</v>
      </c>
      <c r="C117" s="3" t="n">
        <v>442.157265584472</v>
      </c>
      <c r="D117" s="3" t="n">
        <v>9285.30257727391</v>
      </c>
      <c r="E117" s="3" t="n">
        <v>3813.82956277947</v>
      </c>
      <c r="F117" s="3" t="n">
        <f aca="false">D117*0.15</f>
        <v>1392.79538659109</v>
      </c>
      <c r="G117" s="3" t="n">
        <f aca="false">D117-E117</f>
        <v>5471.47301449444</v>
      </c>
      <c r="H117" s="4" t="n">
        <f aca="false">G117/D117</f>
        <v>0.589261681992578</v>
      </c>
    </row>
    <row r="118" customFormat="false" ht="14.25" hidden="false" customHeight="false" outlineLevel="0" collapsed="false">
      <c r="A118" s="3" t="s">
        <v>14</v>
      </c>
      <c r="B118" s="3" t="s">
        <v>15</v>
      </c>
      <c r="C118" s="3" t="n">
        <v>411.652434604601</v>
      </c>
      <c r="D118" s="3" t="n">
        <v>16054.4449495794</v>
      </c>
      <c r="E118" s="3" t="n">
        <v>7082.82633087615</v>
      </c>
      <c r="F118" s="3" t="n">
        <f aca="false">D118*0.15</f>
        <v>2408.16674243691</v>
      </c>
      <c r="G118" s="3" t="n">
        <f aca="false">D118-E118</f>
        <v>8971.61861870325</v>
      </c>
      <c r="H118" s="4" t="n">
        <f aca="false">G118/D118</f>
        <v>0.558824590129371</v>
      </c>
    </row>
    <row r="119" customFormat="false" ht="14.25" hidden="false" customHeight="false" outlineLevel="0" collapsed="false">
      <c r="A119" s="3" t="s">
        <v>11</v>
      </c>
      <c r="B119" s="3" t="s">
        <v>19</v>
      </c>
      <c r="C119" s="3" t="n">
        <v>133.956526498716</v>
      </c>
      <c r="D119" s="3" t="n">
        <v>3214.95663596918</v>
      </c>
      <c r="E119" s="3" t="n">
        <v>4358.66235746225</v>
      </c>
      <c r="F119" s="3" t="n">
        <f aca="false">D119*0.15</f>
        <v>482.243495395377</v>
      </c>
      <c r="G119" s="3" t="n">
        <f aca="false">D119-E119</f>
        <v>-1143.70572149307</v>
      </c>
      <c r="H119" s="4" t="n">
        <f aca="false">G119/D119</f>
        <v>-0.355745302657337</v>
      </c>
    </row>
    <row r="120" customFormat="false" ht="14.25" hidden="false" customHeight="false" outlineLevel="0" collapsed="false">
      <c r="A120" s="3" t="s">
        <v>21</v>
      </c>
      <c r="B120" s="3" t="s">
        <v>12</v>
      </c>
      <c r="C120" s="3" t="n">
        <v>451.65154932049</v>
      </c>
      <c r="D120" s="3" t="n">
        <v>14904.5011275762</v>
      </c>
      <c r="E120" s="3" t="n">
        <v>5993.16074151059</v>
      </c>
      <c r="F120" s="3" t="n">
        <f aca="false">D120*0.15</f>
        <v>2235.67516913643</v>
      </c>
      <c r="G120" s="3" t="n">
        <f aca="false">D120-E120</f>
        <v>8911.34038606561</v>
      </c>
      <c r="H120" s="4" t="n">
        <f aca="false">G120/D120</f>
        <v>0.597895918138307</v>
      </c>
    </row>
    <row r="121" customFormat="false" ht="14.25" hidden="false" customHeight="false" outlineLevel="0" collapsed="false">
      <c r="A121" s="3" t="s">
        <v>18</v>
      </c>
      <c r="B121" s="3" t="s">
        <v>9</v>
      </c>
      <c r="C121" s="3" t="n">
        <v>292.704008862042</v>
      </c>
      <c r="D121" s="3" t="n">
        <v>5268.67215951676</v>
      </c>
      <c r="E121" s="3" t="n">
        <v>3268.99676809669</v>
      </c>
      <c r="F121" s="3" t="n">
        <f aca="false">D121*0.15</f>
        <v>790.300823927514</v>
      </c>
      <c r="G121" s="3" t="n">
        <f aca="false">D121-E121</f>
        <v>1999.67539142007</v>
      </c>
      <c r="H121" s="4" t="n">
        <f aca="false">G121/D121</f>
        <v>0.379540675691516</v>
      </c>
    </row>
    <row r="122" customFormat="false" ht="14.25" hidden="false" customHeight="false" outlineLevel="0" collapsed="false">
      <c r="A122" s="3" t="s">
        <v>8</v>
      </c>
      <c r="B122" s="3" t="s">
        <v>12</v>
      </c>
      <c r="C122" s="3" t="n">
        <v>413.348069823828</v>
      </c>
      <c r="D122" s="3" t="n">
        <v>11573.7459550672</v>
      </c>
      <c r="E122" s="3" t="n">
        <v>5085.10608370596</v>
      </c>
      <c r="F122" s="3" t="n">
        <f aca="false">D122*0.15</f>
        <v>1736.06189326008</v>
      </c>
      <c r="G122" s="3" t="n">
        <f aca="false">D122-E122</f>
        <v>6488.63987136124</v>
      </c>
      <c r="H122" s="4" t="n">
        <f aca="false">G122/D122</f>
        <v>0.560634378579944</v>
      </c>
    </row>
    <row r="123" customFormat="false" ht="14.25" hidden="false" customHeight="false" outlineLevel="0" collapsed="false">
      <c r="A123" s="3" t="s">
        <v>21</v>
      </c>
      <c r="B123" s="3" t="s">
        <v>9</v>
      </c>
      <c r="C123" s="3" t="n">
        <v>453.241084965571</v>
      </c>
      <c r="D123" s="3" t="n">
        <v>14503.7147188983</v>
      </c>
      <c r="E123" s="3" t="n">
        <v>5811.54980994966</v>
      </c>
      <c r="F123" s="3" t="n">
        <f aca="false">D123*0.15</f>
        <v>2175.55720783474</v>
      </c>
      <c r="G123" s="3" t="n">
        <f aca="false">D123-E123</f>
        <v>8692.16490894864</v>
      </c>
      <c r="H123" s="4" t="n">
        <f aca="false">G123/D123</f>
        <v>0.599306114151761</v>
      </c>
    </row>
    <row r="124" customFormat="false" ht="14.25" hidden="false" customHeight="false" outlineLevel="0" collapsed="false">
      <c r="A124" s="3" t="s">
        <v>8</v>
      </c>
      <c r="B124" s="3" t="s">
        <v>12</v>
      </c>
      <c r="C124" s="3" t="n">
        <v>193.101563737338</v>
      </c>
      <c r="D124" s="3" t="n">
        <v>2317.21876484806</v>
      </c>
      <c r="E124" s="3" t="n">
        <v>2179.33117873112</v>
      </c>
      <c r="F124" s="3" t="n">
        <f aca="false">D124*0.15</f>
        <v>347.582814727209</v>
      </c>
      <c r="G124" s="3" t="n">
        <f aca="false">D124-E124</f>
        <v>137.88758611694</v>
      </c>
      <c r="H124" s="4" t="n">
        <f aca="false">G124/D124</f>
        <v>0.0595056402134657</v>
      </c>
    </row>
    <row r="125" customFormat="false" ht="14.25" hidden="false" customHeight="false" outlineLevel="0" collapsed="false">
      <c r="A125" s="3" t="s">
        <v>21</v>
      </c>
      <c r="B125" s="3" t="s">
        <v>20</v>
      </c>
      <c r="C125" s="3" t="n">
        <v>99.5233660374545</v>
      </c>
      <c r="D125" s="3" t="n">
        <v>4777.12156979782</v>
      </c>
      <c r="E125" s="3" t="n">
        <v>8717.3247149245</v>
      </c>
      <c r="F125" s="3" t="n">
        <f aca="false">D125*0.15</f>
        <v>716.568235469673</v>
      </c>
      <c r="G125" s="3" t="n">
        <f aca="false">D125-E125</f>
        <v>-3940.20314512668</v>
      </c>
      <c r="H125" s="4" t="n">
        <f aca="false">G125/D125</f>
        <v>-0.824806965357057</v>
      </c>
    </row>
    <row r="126" customFormat="false" ht="14.25" hidden="false" customHeight="false" outlineLevel="0" collapsed="false">
      <c r="A126" s="3" t="s">
        <v>11</v>
      </c>
      <c r="B126" s="3" t="s">
        <v>9</v>
      </c>
      <c r="C126" s="3" t="n">
        <v>152.570823143873</v>
      </c>
      <c r="D126" s="3" t="n">
        <v>6407.97457204267</v>
      </c>
      <c r="E126" s="3" t="n">
        <v>7627.65912555894</v>
      </c>
      <c r="F126" s="3" t="n">
        <f aca="false">D126*0.15</f>
        <v>961.196185806401</v>
      </c>
      <c r="G126" s="3" t="n">
        <f aca="false">D126-E126</f>
        <v>-1219.68455351627</v>
      </c>
      <c r="H126" s="4" t="n">
        <f aca="false">G126/D126</f>
        <v>-0.190338544543798</v>
      </c>
    </row>
    <row r="127" customFormat="false" ht="14.25" hidden="false" customHeight="false" outlineLevel="0" collapsed="false">
      <c r="A127" s="3" t="s">
        <v>11</v>
      </c>
      <c r="B127" s="3" t="s">
        <v>9</v>
      </c>
      <c r="C127" s="3" t="n">
        <v>242.198504881815</v>
      </c>
      <c r="D127" s="3" t="n">
        <v>6539.35963180901</v>
      </c>
      <c r="E127" s="3" t="n">
        <v>4903.49515214503</v>
      </c>
      <c r="F127" s="3" t="n">
        <f aca="false">D127*0.15</f>
        <v>980.903944771351</v>
      </c>
      <c r="G127" s="3" t="n">
        <f aca="false">D127-E127</f>
        <v>1635.86447966398</v>
      </c>
      <c r="H127" s="4" t="n">
        <f aca="false">G127/D127</f>
        <v>0.250156677682436</v>
      </c>
    </row>
    <row r="128" customFormat="false" ht="14.25" hidden="false" customHeight="false" outlineLevel="0" collapsed="false">
      <c r="A128" s="3" t="s">
        <v>18</v>
      </c>
      <c r="B128" s="3" t="s">
        <v>12</v>
      </c>
      <c r="C128" s="3" t="n">
        <v>418.106644665121</v>
      </c>
      <c r="D128" s="3" t="n">
        <v>4181.06644665121</v>
      </c>
      <c r="E128" s="3" t="n">
        <v>1816.10931560927</v>
      </c>
      <c r="F128" s="3" t="n">
        <f aca="false">D128*0.15</f>
        <v>627.159966997681</v>
      </c>
      <c r="G128" s="3" t="n">
        <f aca="false">D128-E128</f>
        <v>2364.95713104194</v>
      </c>
      <c r="H128" s="4" t="n">
        <f aca="false">G128/D128</f>
        <v>0.565634907078823</v>
      </c>
    </row>
    <row r="129" customFormat="false" ht="14.25" hidden="false" customHeight="false" outlineLevel="0" collapsed="false">
      <c r="A129" s="3" t="s">
        <v>8</v>
      </c>
      <c r="B129" s="3" t="s">
        <v>15</v>
      </c>
      <c r="C129" s="3" t="n">
        <v>437.328762465354</v>
      </c>
      <c r="D129" s="3" t="n">
        <v>20117.1230734063</v>
      </c>
      <c r="E129" s="3" t="n">
        <v>8354.10285180264</v>
      </c>
      <c r="F129" s="3" t="n">
        <f aca="false">D129*0.15</f>
        <v>3017.56846101094</v>
      </c>
      <c r="G129" s="3" t="n">
        <f aca="false">D129-E129</f>
        <v>11763.0202216037</v>
      </c>
      <c r="H129" s="4" t="n">
        <f aca="false">G129/D129</f>
        <v>0.584726761310801</v>
      </c>
    </row>
    <row r="130" customFormat="false" ht="14.25" hidden="false" customHeight="false" outlineLevel="0" collapsed="false">
      <c r="A130" s="3" t="s">
        <v>21</v>
      </c>
      <c r="B130" s="3" t="s">
        <v>12</v>
      </c>
      <c r="C130" s="3" t="n">
        <v>53.1284587390358</v>
      </c>
      <c r="D130" s="3" t="n">
        <v>2231.3952670395</v>
      </c>
      <c r="E130" s="3" t="n">
        <v>7627.65912555894</v>
      </c>
      <c r="F130" s="3" t="n">
        <f aca="false">D130*0.15</f>
        <v>334.709290055925</v>
      </c>
      <c r="G130" s="3" t="n">
        <f aca="false">D130-E130</f>
        <v>-5396.26385851944</v>
      </c>
      <c r="H130" s="4" t="n">
        <f aca="false">G130/D130</f>
        <v>-2.41833615864881</v>
      </c>
    </row>
    <row r="131" customFormat="false" ht="14.25" hidden="false" customHeight="false" outlineLevel="0" collapsed="false">
      <c r="A131" s="3" t="s">
        <v>14</v>
      </c>
      <c r="B131" s="3" t="s">
        <v>9</v>
      </c>
      <c r="C131" s="3" t="n">
        <v>279.836286159904</v>
      </c>
      <c r="D131" s="3" t="n">
        <v>8954.76115711693</v>
      </c>
      <c r="E131" s="3" t="n">
        <v>5811.54980994966</v>
      </c>
      <c r="F131" s="3" t="n">
        <f aca="false">D131*0.15</f>
        <v>1343.21417356754</v>
      </c>
      <c r="G131" s="3" t="n">
        <f aca="false">D131-E131</f>
        <v>3143.21134716727</v>
      </c>
      <c r="H131" s="4" t="n">
        <f aca="false">G131/D131</f>
        <v>0.351010070734176</v>
      </c>
    </row>
    <row r="132" customFormat="false" ht="14.25" hidden="false" customHeight="false" outlineLevel="0" collapsed="false">
      <c r="A132" s="3" t="s">
        <v>14</v>
      </c>
      <c r="B132" s="3" t="s">
        <v>9</v>
      </c>
      <c r="C132" s="3" t="n">
        <v>237.83495141695</v>
      </c>
      <c r="D132" s="3" t="n">
        <v>9989.0679595119</v>
      </c>
      <c r="E132" s="3" t="n">
        <v>7627.65912555894</v>
      </c>
      <c r="F132" s="3" t="n">
        <f aca="false">D132*0.15</f>
        <v>1498.36019392678</v>
      </c>
      <c r="G132" s="3" t="n">
        <f aca="false">D132-E132</f>
        <v>2361.40883395296</v>
      </c>
      <c r="H132" s="4" t="n">
        <f aca="false">G132/D132</f>
        <v>0.236399316084776</v>
      </c>
    </row>
    <row r="133" customFormat="false" ht="14.25" hidden="false" customHeight="false" outlineLevel="0" collapsed="false">
      <c r="A133" s="3" t="s">
        <v>18</v>
      </c>
      <c r="B133" s="3" t="s">
        <v>15</v>
      </c>
      <c r="C133" s="3" t="n">
        <v>149.948514711828</v>
      </c>
      <c r="D133" s="3" t="n">
        <v>3898.66138250753</v>
      </c>
      <c r="E133" s="3" t="n">
        <v>4721.8842205841</v>
      </c>
      <c r="F133" s="3" t="n">
        <f aca="false">D133*0.15</f>
        <v>584.79920737613</v>
      </c>
      <c r="G133" s="3" t="n">
        <f aca="false">D133-E133</f>
        <v>-823.22283807657</v>
      </c>
      <c r="H133" s="4" t="n">
        <f aca="false">G133/D133</f>
        <v>-0.21115525492165</v>
      </c>
    </row>
    <row r="134" customFormat="false" ht="14.25" hidden="false" customHeight="false" outlineLevel="0" collapsed="false">
      <c r="A134" s="3" t="s">
        <v>8</v>
      </c>
      <c r="B134" s="3" t="s">
        <v>19</v>
      </c>
      <c r="C134" s="3" t="n">
        <v>103.939415300157</v>
      </c>
      <c r="D134" s="3" t="n">
        <v>2598.48538250393</v>
      </c>
      <c r="E134" s="3" t="n">
        <v>4540.27328902318</v>
      </c>
      <c r="F134" s="3" t="n">
        <f aca="false">D134*0.15</f>
        <v>389.772807375589</v>
      </c>
      <c r="G134" s="3" t="n">
        <f aca="false">D134-E134</f>
        <v>-1941.78790651925</v>
      </c>
      <c r="H134" s="4" t="n">
        <f aca="false">G134/D134</f>
        <v>-0.747276825028017</v>
      </c>
    </row>
    <row r="135" customFormat="false" ht="14.25" hidden="false" customHeight="false" outlineLevel="0" collapsed="false">
      <c r="A135" s="3" t="s">
        <v>14</v>
      </c>
      <c r="B135" s="3" t="s">
        <v>15</v>
      </c>
      <c r="C135" s="3" t="n">
        <v>201.926827131632</v>
      </c>
      <c r="D135" s="3" t="n">
        <v>2221.19509844795</v>
      </c>
      <c r="E135" s="3" t="n">
        <v>1997.7202471702</v>
      </c>
      <c r="F135" s="3" t="n">
        <f aca="false">D135*0.15</f>
        <v>333.179264767192</v>
      </c>
      <c r="G135" s="3" t="n">
        <f aca="false">D135-E135</f>
        <v>223.47485127775</v>
      </c>
      <c r="H135" s="4" t="n">
        <f aca="false">G135/D135</f>
        <v>0.100610185676126</v>
      </c>
    </row>
    <row r="136" customFormat="false" ht="14.25" hidden="false" customHeight="false" outlineLevel="0" collapsed="false">
      <c r="A136" s="3" t="s">
        <v>18</v>
      </c>
      <c r="B136" s="3" t="s">
        <v>19</v>
      </c>
      <c r="C136" s="3" t="n">
        <v>474.309366760633</v>
      </c>
      <c r="D136" s="3" t="n">
        <v>10909.1154354946</v>
      </c>
      <c r="E136" s="3" t="n">
        <v>4177.05142590132</v>
      </c>
      <c r="F136" s="3" t="n">
        <f aca="false">D136*0.15</f>
        <v>1636.36731532419</v>
      </c>
      <c r="G136" s="3" t="n">
        <f aca="false">D136-E136</f>
        <v>6732.06400959328</v>
      </c>
      <c r="H136" s="4" t="n">
        <f aca="false">G136/D136</f>
        <v>0.617104480138637</v>
      </c>
    </row>
    <row r="137" customFormat="false" ht="14.25" hidden="false" customHeight="false" outlineLevel="0" collapsed="false">
      <c r="A137" s="3" t="s">
        <v>18</v>
      </c>
      <c r="B137" s="3" t="s">
        <v>9</v>
      </c>
      <c r="C137" s="3" t="n">
        <v>195.441319409339</v>
      </c>
      <c r="D137" s="3" t="n">
        <v>6645.00485991753</v>
      </c>
      <c r="E137" s="3" t="n">
        <v>6174.77167307152</v>
      </c>
      <c r="F137" s="3" t="n">
        <f aca="false">D137*0.15</f>
        <v>996.750728987629</v>
      </c>
      <c r="G137" s="3" t="n">
        <f aca="false">D137-E137</f>
        <v>470.23318684601</v>
      </c>
      <c r="H137" s="4" t="n">
        <f aca="false">G137/D137</f>
        <v>0.0707649124054735</v>
      </c>
    </row>
    <row r="138" customFormat="false" ht="14.25" hidden="false" customHeight="false" outlineLevel="0" collapsed="false">
      <c r="A138" s="3" t="s">
        <v>8</v>
      </c>
      <c r="B138" s="3" t="s">
        <v>20</v>
      </c>
      <c r="C138" s="3" t="n">
        <v>283.455779784514</v>
      </c>
      <c r="D138" s="3" t="n">
        <v>11338.2311913806</v>
      </c>
      <c r="E138" s="3" t="n">
        <v>7264.43726243708</v>
      </c>
      <c r="F138" s="3" t="n">
        <f aca="false">D138*0.15</f>
        <v>1700.73467870709</v>
      </c>
      <c r="G138" s="3" t="n">
        <f aca="false">D138-E138</f>
        <v>4073.79392894352</v>
      </c>
      <c r="H138" s="4" t="n">
        <f aca="false">G138/D138</f>
        <v>0.359297130229665</v>
      </c>
    </row>
    <row r="139" customFormat="false" ht="14.25" hidden="false" customHeight="false" outlineLevel="0" collapsed="false">
      <c r="A139" s="3" t="s">
        <v>14</v>
      </c>
      <c r="B139" s="3" t="s">
        <v>20</v>
      </c>
      <c r="C139" s="3" t="n">
        <v>366.35853150283</v>
      </c>
      <c r="D139" s="3" t="n">
        <v>8426.24622456509</v>
      </c>
      <c r="E139" s="3" t="n">
        <v>4177.05142590132</v>
      </c>
      <c r="F139" s="3" t="n">
        <f aca="false">D139*0.15</f>
        <v>1263.93693368476</v>
      </c>
      <c r="G139" s="3" t="n">
        <f aca="false">D139-E139</f>
        <v>4249.19479866377</v>
      </c>
      <c r="H139" s="4" t="n">
        <f aca="false">G139/D139</f>
        <v>0.504280872575983</v>
      </c>
    </row>
    <row r="140" customFormat="false" ht="14.25" hidden="false" customHeight="false" outlineLevel="0" collapsed="false">
      <c r="A140" s="3" t="s">
        <v>14</v>
      </c>
      <c r="B140" s="3" t="s">
        <v>12</v>
      </c>
      <c r="C140" s="3" t="n">
        <v>213.633321070682</v>
      </c>
      <c r="D140" s="3" t="n">
        <v>6195.36631104978</v>
      </c>
      <c r="E140" s="3" t="n">
        <v>5266.71701526688</v>
      </c>
      <c r="F140" s="3" t="n">
        <f aca="false">D140*0.15</f>
        <v>929.304946657467</v>
      </c>
      <c r="G140" s="3" t="n">
        <f aca="false">D140-E140</f>
        <v>928.6492957829</v>
      </c>
      <c r="H140" s="4" t="n">
        <f aca="false">G140/D140</f>
        <v>0.149894170765432</v>
      </c>
    </row>
    <row r="141" customFormat="false" ht="14.25" hidden="false" customHeight="false" outlineLevel="0" collapsed="false">
      <c r="A141" s="3" t="s">
        <v>14</v>
      </c>
      <c r="B141" s="3" t="s">
        <v>15</v>
      </c>
      <c r="C141" s="3" t="n">
        <v>487.301937224432</v>
      </c>
      <c r="D141" s="3" t="n">
        <v>15106.3600539574</v>
      </c>
      <c r="E141" s="3" t="n">
        <v>5629.93887838874</v>
      </c>
      <c r="F141" s="3" t="n">
        <f aca="false">D141*0.15</f>
        <v>2265.95400809361</v>
      </c>
      <c r="G141" s="3" t="n">
        <f aca="false">D141-E141</f>
        <v>9476.42117556866</v>
      </c>
      <c r="H141" s="4" t="n">
        <f aca="false">G141/D141</f>
        <v>0.627313339660942</v>
      </c>
    </row>
    <row r="142" customFormat="false" ht="14.25" hidden="false" customHeight="false" outlineLevel="0" collapsed="false">
      <c r="A142" s="3" t="s">
        <v>11</v>
      </c>
      <c r="B142" s="3" t="s">
        <v>15</v>
      </c>
      <c r="C142" s="3" t="n">
        <v>483.10128272395</v>
      </c>
      <c r="D142" s="3" t="n">
        <v>3381.70897906765</v>
      </c>
      <c r="E142" s="3" t="n">
        <v>1271.27652092649</v>
      </c>
      <c r="F142" s="3" t="n">
        <f aca="false">D142*0.15</f>
        <v>507.256346860147</v>
      </c>
      <c r="G142" s="3" t="n">
        <f aca="false">D142-E142</f>
        <v>2110.43245814116</v>
      </c>
      <c r="H142" s="4" t="n">
        <f aca="false">G142/D142</f>
        <v>0.624072760608459</v>
      </c>
    </row>
    <row r="143" customFormat="false" ht="14.25" hidden="false" customHeight="false" outlineLevel="0" collapsed="false">
      <c r="A143" s="3" t="s">
        <v>14</v>
      </c>
      <c r="B143" s="3" t="s">
        <v>20</v>
      </c>
      <c r="C143" s="3" t="n">
        <v>163.302033121413</v>
      </c>
      <c r="D143" s="3" t="n">
        <v>6532.08132485652</v>
      </c>
      <c r="E143" s="3" t="n">
        <v>7264.43726243708</v>
      </c>
      <c r="F143" s="3" t="n">
        <f aca="false">D143*0.15</f>
        <v>979.812198728478</v>
      </c>
      <c r="G143" s="3" t="n">
        <f aca="false">D143-E143</f>
        <v>-732.35593758056</v>
      </c>
      <c r="H143" s="4" t="n">
        <f aca="false">G143/D143</f>
        <v>-0.112116781950299</v>
      </c>
    </row>
    <row r="144" customFormat="false" ht="14.25" hidden="false" customHeight="false" outlineLevel="0" collapsed="false">
      <c r="A144" s="3" t="s">
        <v>21</v>
      </c>
      <c r="B144" s="3" t="s">
        <v>19</v>
      </c>
      <c r="C144" s="3" t="n">
        <v>273.761827651573</v>
      </c>
      <c r="D144" s="3" t="n">
        <v>9034.14031250191</v>
      </c>
      <c r="E144" s="3" t="n">
        <v>5993.16074151059</v>
      </c>
      <c r="F144" s="3" t="n">
        <f aca="false">D144*0.15</f>
        <v>1355.12104687529</v>
      </c>
      <c r="G144" s="3" t="n">
        <f aca="false">D144-E144</f>
        <v>3040.97957099132</v>
      </c>
      <c r="H144" s="4" t="n">
        <f aca="false">G144/D144</f>
        <v>0.336609734385358</v>
      </c>
    </row>
    <row r="145" customFormat="false" ht="14.25" hidden="false" customHeight="false" outlineLevel="0" collapsed="false">
      <c r="A145" s="3" t="s">
        <v>11</v>
      </c>
      <c r="B145" s="3" t="s">
        <v>15</v>
      </c>
      <c r="C145" s="3" t="n">
        <v>185.395239417546</v>
      </c>
      <c r="D145" s="3" t="n">
        <v>3893.30002776847</v>
      </c>
      <c r="E145" s="3" t="n">
        <v>3813.82956277947</v>
      </c>
      <c r="F145" s="3" t="n">
        <f aca="false">D145*0.15</f>
        <v>583.995004165271</v>
      </c>
      <c r="G145" s="3" t="n">
        <f aca="false">D145-E145</f>
        <v>79.470464989</v>
      </c>
      <c r="H145" s="4" t="n">
        <f aca="false">G145/D145</f>
        <v>0.020412109116222</v>
      </c>
    </row>
    <row r="146" customFormat="false" ht="14.25" hidden="false" customHeight="false" outlineLevel="0" collapsed="false">
      <c r="A146" s="3" t="s">
        <v>11</v>
      </c>
      <c r="B146" s="3" t="s">
        <v>19</v>
      </c>
      <c r="C146" s="3" t="n">
        <v>178.17822246986</v>
      </c>
      <c r="D146" s="3" t="n">
        <v>356.35644493972</v>
      </c>
      <c r="E146" s="3" t="n">
        <v>363.221863121854</v>
      </c>
      <c r="F146" s="3" t="n">
        <f aca="false">D146*0.15</f>
        <v>53.453466740958</v>
      </c>
      <c r="G146" s="3" t="n">
        <f aca="false">D146-E146</f>
        <v>-6.86541818213402</v>
      </c>
      <c r="H146" s="4" t="n">
        <f aca="false">G146/D146</f>
        <v>-0.0192655928624929</v>
      </c>
    </row>
    <row r="147" customFormat="false" ht="14.25" hidden="false" customHeight="false" outlineLevel="0" collapsed="false">
      <c r="A147" s="3" t="s">
        <v>11</v>
      </c>
      <c r="B147" s="3" t="s">
        <v>19</v>
      </c>
      <c r="C147" s="3" t="n">
        <v>66.5991263095397</v>
      </c>
      <c r="D147" s="3" t="n">
        <v>1198.78427357171</v>
      </c>
      <c r="E147" s="3" t="n">
        <v>3268.99676809669</v>
      </c>
      <c r="F147" s="3" t="n">
        <f aca="false">D147*0.15</f>
        <v>179.817641035756</v>
      </c>
      <c r="G147" s="3" t="n">
        <f aca="false">D147-E147</f>
        <v>-2070.21249452498</v>
      </c>
      <c r="H147" s="4" t="n">
        <f aca="false">G147/D147</f>
        <v>-1.72692663739815</v>
      </c>
    </row>
    <row r="148" customFormat="false" ht="14.25" hidden="false" customHeight="false" outlineLevel="0" collapsed="false">
      <c r="A148" s="3" t="s">
        <v>11</v>
      </c>
      <c r="B148" s="3" t="s">
        <v>19</v>
      </c>
      <c r="C148" s="3" t="n">
        <v>324.303950290953</v>
      </c>
      <c r="D148" s="3" t="n">
        <v>15242.2856636748</v>
      </c>
      <c r="E148" s="3" t="n">
        <v>8535.71378336357</v>
      </c>
      <c r="F148" s="3" t="n">
        <f aca="false">D148*0.15</f>
        <v>2286.34284955122</v>
      </c>
      <c r="G148" s="3" t="n">
        <f aca="false">D148-E148</f>
        <v>6706.57188031123</v>
      </c>
      <c r="H148" s="4" t="n">
        <f aca="false">G148/D148</f>
        <v>0.439997781716835</v>
      </c>
    </row>
    <row r="149" customFormat="false" ht="14.25" hidden="false" customHeight="false" outlineLevel="0" collapsed="false">
      <c r="A149" s="3" t="s">
        <v>18</v>
      </c>
      <c r="B149" s="3" t="s">
        <v>19</v>
      </c>
      <c r="C149" s="3" t="n">
        <v>276.205560452987</v>
      </c>
      <c r="D149" s="3" t="n">
        <v>9114.78349494857</v>
      </c>
      <c r="E149" s="3" t="n">
        <v>5993.16074151059</v>
      </c>
      <c r="F149" s="3" t="n">
        <f aca="false">D149*0.15</f>
        <v>1367.21752424229</v>
      </c>
      <c r="G149" s="3" t="n">
        <f aca="false">D149-E149</f>
        <v>3121.62275343798</v>
      </c>
      <c r="H149" s="4" t="n">
        <f aca="false">G149/D149</f>
        <v>0.342479089620504</v>
      </c>
    </row>
    <row r="150" customFormat="false" ht="14.25" hidden="false" customHeight="false" outlineLevel="0" collapsed="false">
      <c r="A150" s="3" t="s">
        <v>21</v>
      </c>
      <c r="B150" s="3" t="s">
        <v>12</v>
      </c>
      <c r="C150" s="3" t="n">
        <v>73.1654380624952</v>
      </c>
      <c r="D150" s="3" t="n">
        <v>2707.12120831232</v>
      </c>
      <c r="E150" s="3" t="n">
        <v>6719.6044677543</v>
      </c>
      <c r="F150" s="3" t="n">
        <f aca="false">D150*0.15</f>
        <v>406.068181246848</v>
      </c>
      <c r="G150" s="3" t="n">
        <f aca="false">D150-E150</f>
        <v>-4012.48325944198</v>
      </c>
      <c r="H150" s="4" t="n">
        <f aca="false">G150/D150</f>
        <v>-1.48219564278153</v>
      </c>
    </row>
    <row r="151" customFormat="false" ht="14.25" hidden="false" customHeight="false" outlineLevel="0" collapsed="false">
      <c r="A151" s="3" t="s">
        <v>8</v>
      </c>
      <c r="B151" s="3" t="s">
        <v>12</v>
      </c>
      <c r="C151" s="3" t="n">
        <v>175.390908906475</v>
      </c>
      <c r="D151" s="3" t="n">
        <v>5963.29090282015</v>
      </c>
      <c r="E151" s="3" t="n">
        <v>6174.77167307152</v>
      </c>
      <c r="F151" s="3" t="n">
        <f aca="false">D151*0.15</f>
        <v>894.493635423023</v>
      </c>
      <c r="G151" s="3" t="n">
        <f aca="false">D151-E151</f>
        <v>-211.48077025137</v>
      </c>
      <c r="H151" s="4" t="n">
        <f aca="false">G151/D151</f>
        <v>-0.0354637688648321</v>
      </c>
    </row>
    <row r="152" customFormat="false" ht="14.25" hidden="false" customHeight="false" outlineLevel="0" collapsed="false">
      <c r="A152" s="3" t="s">
        <v>14</v>
      </c>
      <c r="B152" s="3" t="s">
        <v>20</v>
      </c>
      <c r="C152" s="3" t="n">
        <v>458.719648684994</v>
      </c>
      <c r="D152" s="3" t="n">
        <v>9174.39297369988</v>
      </c>
      <c r="E152" s="3" t="n">
        <v>3632.21863121854</v>
      </c>
      <c r="F152" s="3" t="n">
        <f aca="false">D152*0.15</f>
        <v>1376.15894605498</v>
      </c>
      <c r="G152" s="3" t="n">
        <f aca="false">D152-E152</f>
        <v>5542.17434248134</v>
      </c>
      <c r="H152" s="4" t="n">
        <f aca="false">G152/D152</f>
        <v>0.604091666704165</v>
      </c>
    </row>
    <row r="153" customFormat="false" ht="14.25" hidden="false" customHeight="false" outlineLevel="0" collapsed="false">
      <c r="A153" s="3" t="s">
        <v>11</v>
      </c>
      <c r="B153" s="3" t="s">
        <v>12</v>
      </c>
      <c r="C153" s="3" t="n">
        <v>157.802850800137</v>
      </c>
      <c r="D153" s="3" t="n">
        <v>5523.0997780048</v>
      </c>
      <c r="E153" s="3" t="n">
        <v>6356.38260463245</v>
      </c>
      <c r="F153" s="3" t="n">
        <f aca="false">D153*0.15</f>
        <v>828.46496670072</v>
      </c>
      <c r="G153" s="3" t="n">
        <f aca="false">D153-E153</f>
        <v>-833.28282662765</v>
      </c>
      <c r="H153" s="4" t="n">
        <f aca="false">G153/D153</f>
        <v>-0.150872310861759</v>
      </c>
    </row>
    <row r="154" customFormat="false" ht="14.25" hidden="false" customHeight="false" outlineLevel="0" collapsed="false">
      <c r="A154" s="3" t="s">
        <v>8</v>
      </c>
      <c r="B154" s="3" t="s">
        <v>15</v>
      </c>
      <c r="C154" s="3" t="n">
        <v>115.20269244105</v>
      </c>
      <c r="D154" s="3" t="n">
        <v>2073.6484639389</v>
      </c>
      <c r="E154" s="3" t="n">
        <v>3268.99676809669</v>
      </c>
      <c r="F154" s="3" t="n">
        <f aca="false">D154*0.15</f>
        <v>311.047269590835</v>
      </c>
      <c r="G154" s="3" t="n">
        <f aca="false">D154-E154</f>
        <v>-1195.34830415779</v>
      </c>
      <c r="H154" s="4" t="n">
        <f aca="false">G154/D154</f>
        <v>-0.576446936375717</v>
      </c>
    </row>
    <row r="155" customFormat="false" ht="14.25" hidden="false" customHeight="false" outlineLevel="0" collapsed="false">
      <c r="A155" s="3" t="s">
        <v>18</v>
      </c>
      <c r="B155" s="3" t="s">
        <v>12</v>
      </c>
      <c r="C155" s="3" t="n">
        <v>270.253742124903</v>
      </c>
      <c r="D155" s="3" t="n">
        <v>12431.6721377455</v>
      </c>
      <c r="E155" s="3" t="n">
        <v>8354.10285180264</v>
      </c>
      <c r="F155" s="3" t="n">
        <f aca="false">D155*0.15</f>
        <v>1864.75082066182</v>
      </c>
      <c r="G155" s="3" t="n">
        <f aca="false">D155-E155</f>
        <v>4077.56928594286</v>
      </c>
      <c r="H155" s="4" t="n">
        <f aca="false">G155/D155</f>
        <v>0.3279984575496</v>
      </c>
    </row>
    <row r="156" customFormat="false" ht="14.25" hidden="false" customHeight="false" outlineLevel="0" collapsed="false">
      <c r="A156" s="3" t="s">
        <v>8</v>
      </c>
      <c r="B156" s="3" t="s">
        <v>15</v>
      </c>
      <c r="C156" s="3" t="n">
        <v>493.54270434977</v>
      </c>
      <c r="D156" s="3" t="n">
        <v>11845.0249043945</v>
      </c>
      <c r="E156" s="3" t="n">
        <v>4358.66235746225</v>
      </c>
      <c r="F156" s="3" t="n">
        <f aca="false">D156*0.15</f>
        <v>1776.75373565918</v>
      </c>
      <c r="G156" s="3" t="n">
        <f aca="false">D156-E156</f>
        <v>7486.36254693225</v>
      </c>
      <c r="H156" s="4" t="n">
        <f aca="false">G156/D156</f>
        <v>0.632025901790617</v>
      </c>
    </row>
    <row r="157" customFormat="false" ht="14.25" hidden="false" customHeight="false" outlineLevel="0" collapsed="false">
      <c r="A157" s="3" t="s">
        <v>11</v>
      </c>
      <c r="B157" s="3" t="s">
        <v>15</v>
      </c>
      <c r="C157" s="3" t="n">
        <v>158.924872180175</v>
      </c>
      <c r="D157" s="3" t="n">
        <v>1271.3989774414</v>
      </c>
      <c r="E157" s="3" t="n">
        <v>1452.88745248742</v>
      </c>
      <c r="F157" s="3" t="n">
        <f aca="false">D157*0.15</f>
        <v>190.70984661621</v>
      </c>
      <c r="G157" s="3" t="n">
        <f aca="false">D157-E157</f>
        <v>-181.48847504602</v>
      </c>
      <c r="H157" s="4" t="n">
        <f aca="false">G157/D157</f>
        <v>-0.142747067023172</v>
      </c>
    </row>
    <row r="158" customFormat="false" ht="14.25" hidden="false" customHeight="false" outlineLevel="0" collapsed="false">
      <c r="A158" s="3" t="s">
        <v>21</v>
      </c>
      <c r="B158" s="3" t="s">
        <v>19</v>
      </c>
      <c r="C158" s="3" t="n">
        <v>352.460996332645</v>
      </c>
      <c r="D158" s="3" t="n">
        <v>10573.8298899794</v>
      </c>
      <c r="E158" s="3" t="n">
        <v>5448.32794682781</v>
      </c>
      <c r="F158" s="3" t="n">
        <f aca="false">D158*0.15</f>
        <v>1586.07448349691</v>
      </c>
      <c r="G158" s="3" t="n">
        <f aca="false">D158-E158</f>
        <v>5125.50194315159</v>
      </c>
      <c r="H158" s="4" t="n">
        <f aca="false">G158/D158</f>
        <v>0.484734670075308</v>
      </c>
    </row>
    <row r="159" customFormat="false" ht="14.25" hidden="false" customHeight="false" outlineLevel="0" collapsed="false">
      <c r="A159" s="3" t="s">
        <v>8</v>
      </c>
      <c r="B159" s="3" t="s">
        <v>20</v>
      </c>
      <c r="C159" s="3" t="n">
        <v>392.728826897922</v>
      </c>
      <c r="D159" s="3" t="n">
        <v>17280.0683835086</v>
      </c>
      <c r="E159" s="3" t="n">
        <v>7990.88098868079</v>
      </c>
      <c r="F159" s="3" t="n">
        <f aca="false">D159*0.15</f>
        <v>2592.01025752629</v>
      </c>
      <c r="G159" s="3" t="n">
        <f aca="false">D159-E159</f>
        <v>9289.18739482781</v>
      </c>
      <c r="H159" s="4" t="n">
        <f aca="false">G159/D159</f>
        <v>0.537566587623752</v>
      </c>
    </row>
    <row r="160" customFormat="false" ht="14.25" hidden="false" customHeight="false" outlineLevel="0" collapsed="false">
      <c r="A160" s="3" t="s">
        <v>11</v>
      </c>
      <c r="B160" s="3" t="s">
        <v>19</v>
      </c>
      <c r="C160" s="3" t="n">
        <v>156.936894796579</v>
      </c>
      <c r="D160" s="3" t="n">
        <v>1569.36894796579</v>
      </c>
      <c r="E160" s="3" t="n">
        <v>1816.10931560927</v>
      </c>
      <c r="F160" s="3" t="n">
        <f aca="false">D160*0.15</f>
        <v>235.405342194868</v>
      </c>
      <c r="G160" s="3" t="n">
        <f aca="false">D160-E160</f>
        <v>-246.74036764348</v>
      </c>
      <c r="H160" s="4" t="n">
        <f aca="false">G160/D160</f>
        <v>-0.157222664538701</v>
      </c>
    </row>
    <row r="161" customFormat="false" ht="14.25" hidden="false" customHeight="false" outlineLevel="0" collapsed="false">
      <c r="A161" s="3" t="s">
        <v>11</v>
      </c>
      <c r="B161" s="3" t="s">
        <v>19</v>
      </c>
      <c r="C161" s="3" t="n">
        <v>377.697356875336</v>
      </c>
      <c r="D161" s="3" t="n">
        <v>8687.03920813273</v>
      </c>
      <c r="E161" s="3" t="n">
        <v>4177.05142590132</v>
      </c>
      <c r="F161" s="3" t="n">
        <f aca="false">D161*0.15</f>
        <v>1303.05588121991</v>
      </c>
      <c r="G161" s="3" t="n">
        <f aca="false">D161-E161</f>
        <v>4509.98778223141</v>
      </c>
      <c r="H161" s="4" t="n">
        <f aca="false">G161/D161</f>
        <v>0.519162821092047</v>
      </c>
    </row>
    <row r="162" customFormat="false" ht="14.25" hidden="false" customHeight="false" outlineLevel="0" collapsed="false">
      <c r="A162" s="3" t="s">
        <v>14</v>
      </c>
      <c r="B162" s="3" t="s">
        <v>12</v>
      </c>
      <c r="C162" s="3" t="n">
        <v>215.502409723663</v>
      </c>
      <c r="D162" s="3" t="n">
        <v>10559.6180764595</v>
      </c>
      <c r="E162" s="3" t="n">
        <v>8898.93564648543</v>
      </c>
      <c r="F162" s="3" t="n">
        <f aca="false">D162*0.15</f>
        <v>1583.94271146892</v>
      </c>
      <c r="G162" s="3" t="n">
        <f aca="false">D162-E162</f>
        <v>1660.68242997407</v>
      </c>
      <c r="H162" s="4" t="n">
        <f aca="false">G162/D162</f>
        <v>0.157267281633625</v>
      </c>
    </row>
    <row r="163" customFormat="false" ht="14.25" hidden="false" customHeight="false" outlineLevel="0" collapsed="false">
      <c r="A163" s="3" t="s">
        <v>14</v>
      </c>
      <c r="B163" s="3" t="s">
        <v>12</v>
      </c>
      <c r="C163" s="3" t="n">
        <v>334.53762376711</v>
      </c>
      <c r="D163" s="3" t="n">
        <v>3679.91386143821</v>
      </c>
      <c r="E163" s="3" t="n">
        <v>1997.7202471702</v>
      </c>
      <c r="F163" s="3" t="n">
        <f aca="false">D163*0.15</f>
        <v>551.987079215732</v>
      </c>
      <c r="G163" s="3" t="n">
        <f aca="false">D163-E163</f>
        <v>1682.19361426801</v>
      </c>
      <c r="H163" s="4" t="n">
        <f aca="false">G163/D163</f>
        <v>0.457128530071235</v>
      </c>
    </row>
    <row r="164" customFormat="false" ht="14.25" hidden="false" customHeight="false" outlineLevel="0" collapsed="false">
      <c r="A164" s="3" t="s">
        <v>21</v>
      </c>
      <c r="B164" s="3" t="s">
        <v>15</v>
      </c>
      <c r="C164" s="3" t="n">
        <v>335.088369842402</v>
      </c>
      <c r="D164" s="3" t="n">
        <v>670.176739684804</v>
      </c>
      <c r="E164" s="3" t="n">
        <v>363.221863121854</v>
      </c>
      <c r="F164" s="3" t="n">
        <f aca="false">D164*0.15</f>
        <v>100.526510952721</v>
      </c>
      <c r="G164" s="3" t="n">
        <f aca="false">D164-E164</f>
        <v>306.95487656295</v>
      </c>
      <c r="H164" s="4" t="n">
        <f aca="false">G164/D164</f>
        <v>0.458020785244376</v>
      </c>
    </row>
    <row r="165" customFormat="false" ht="14.25" hidden="false" customHeight="false" outlineLevel="0" collapsed="false">
      <c r="A165" s="3" t="s">
        <v>14</v>
      </c>
      <c r="B165" s="3" t="s">
        <v>12</v>
      </c>
      <c r="C165" s="3" t="n">
        <v>291.098607833641</v>
      </c>
      <c r="D165" s="3" t="n">
        <v>7568.56380367467</v>
      </c>
      <c r="E165" s="3" t="n">
        <v>4721.8842205841</v>
      </c>
      <c r="F165" s="3" t="n">
        <f aca="false">D165*0.15</f>
        <v>1135.2845705512</v>
      </c>
      <c r="G165" s="3" t="n">
        <f aca="false">D165-E165</f>
        <v>2846.67958309057</v>
      </c>
      <c r="H165" s="4" t="n">
        <f aca="false">G165/D165</f>
        <v>0.376118859129979</v>
      </c>
    </row>
    <row r="166" customFormat="false" ht="14.25" hidden="false" customHeight="false" outlineLevel="0" collapsed="false">
      <c r="A166" s="3" t="s">
        <v>21</v>
      </c>
      <c r="B166" s="3" t="s">
        <v>12</v>
      </c>
      <c r="C166" s="3" t="n">
        <v>90.6303965244837</v>
      </c>
      <c r="D166" s="3" t="n">
        <v>3262.69427488141</v>
      </c>
      <c r="E166" s="3" t="n">
        <v>6537.99353619337</v>
      </c>
      <c r="F166" s="3" t="n">
        <f aca="false">D166*0.15</f>
        <v>489.404141232212</v>
      </c>
      <c r="G166" s="3" t="n">
        <f aca="false">D166-E166</f>
        <v>-3275.29926131196</v>
      </c>
      <c r="H166" s="4" t="n">
        <f aca="false">G166/D166</f>
        <v>-1.00386336731811</v>
      </c>
    </row>
    <row r="167" customFormat="false" ht="14.25" hidden="false" customHeight="false" outlineLevel="0" collapsed="false">
      <c r="A167" s="3" t="s">
        <v>18</v>
      </c>
      <c r="B167" s="3" t="s">
        <v>9</v>
      </c>
      <c r="C167" s="3" t="n">
        <v>425.886123015157</v>
      </c>
      <c r="D167" s="3" t="n">
        <v>14054.2420595002</v>
      </c>
      <c r="E167" s="3" t="n">
        <v>5993.16074151059</v>
      </c>
      <c r="F167" s="3" t="n">
        <f aca="false">D167*0.15</f>
        <v>2108.13630892503</v>
      </c>
      <c r="G167" s="3" t="n">
        <f aca="false">D167-E167</f>
        <v>8061.08131798961</v>
      </c>
      <c r="H167" s="4" t="n">
        <f aca="false">G167/D167</f>
        <v>0.573569267119644</v>
      </c>
    </row>
    <row r="168" customFormat="false" ht="14.25" hidden="false" customHeight="false" outlineLevel="0" collapsed="false">
      <c r="A168" s="3" t="s">
        <v>18</v>
      </c>
      <c r="B168" s="3" t="s">
        <v>15</v>
      </c>
      <c r="C168" s="3" t="n">
        <v>194.351029237281</v>
      </c>
      <c r="D168" s="3" t="n">
        <v>9134.49837415221</v>
      </c>
      <c r="E168" s="3" t="n">
        <v>8535.71378336357</v>
      </c>
      <c r="F168" s="3" t="n">
        <f aca="false">D168*0.15</f>
        <v>1370.17475612283</v>
      </c>
      <c r="G168" s="3" t="n">
        <f aca="false">D168-E168</f>
        <v>598.78459078864</v>
      </c>
      <c r="H168" s="4" t="n">
        <f aca="false">G168/D168</f>
        <v>0.0655519948947623</v>
      </c>
    </row>
    <row r="169" customFormat="false" ht="14.25" hidden="false" customHeight="false" outlineLevel="0" collapsed="false">
      <c r="A169" s="3" t="s">
        <v>14</v>
      </c>
      <c r="B169" s="3" t="s">
        <v>15</v>
      </c>
      <c r="C169" s="3" t="n">
        <v>133.933329679934</v>
      </c>
      <c r="D169" s="3" t="n">
        <v>1741.13328583914</v>
      </c>
      <c r="E169" s="3" t="n">
        <v>2360.94211029205</v>
      </c>
      <c r="F169" s="3" t="n">
        <f aca="false">D169*0.15</f>
        <v>261.169992875871</v>
      </c>
      <c r="G169" s="3" t="n">
        <f aca="false">D169-E169</f>
        <v>-619.80882445291</v>
      </c>
      <c r="H169" s="4" t="n">
        <f aca="false">G169/D169</f>
        <v>-0.355980113351399</v>
      </c>
    </row>
    <row r="170" customFormat="false" ht="14.25" hidden="false" customHeight="false" outlineLevel="0" collapsed="false">
      <c r="A170" s="3" t="s">
        <v>18</v>
      </c>
      <c r="B170" s="3" t="s">
        <v>9</v>
      </c>
      <c r="C170" s="3" t="n">
        <v>68.3488136996437</v>
      </c>
      <c r="D170" s="3" t="n">
        <v>2733.95254798575</v>
      </c>
      <c r="E170" s="3" t="n">
        <v>7264.43726243708</v>
      </c>
      <c r="F170" s="3" t="n">
        <f aca="false">D170*0.15</f>
        <v>410.092882197862</v>
      </c>
      <c r="G170" s="3" t="n">
        <f aca="false">D170-E170</f>
        <v>-4530.48471445133</v>
      </c>
      <c r="H170" s="4" t="n">
        <f aca="false">G170/D170</f>
        <v>-1.6571190007629</v>
      </c>
    </row>
    <row r="171" customFormat="false" ht="14.25" hidden="false" customHeight="false" outlineLevel="0" collapsed="false">
      <c r="A171" s="3" t="s">
        <v>8</v>
      </c>
      <c r="B171" s="3" t="s">
        <v>15</v>
      </c>
      <c r="C171" s="3" t="n">
        <v>315.901824434708</v>
      </c>
      <c r="D171" s="3" t="n">
        <v>7897.5456108677</v>
      </c>
      <c r="E171" s="3" t="n">
        <v>4540.27328902318</v>
      </c>
      <c r="F171" s="3" t="n">
        <f aca="false">D171*0.15</f>
        <v>1184.63184163015</v>
      </c>
      <c r="G171" s="3" t="n">
        <f aca="false">D171-E171</f>
        <v>3357.27232184452</v>
      </c>
      <c r="H171" s="4" t="n">
        <f aca="false">G171/D171</f>
        <v>0.425103251980543</v>
      </c>
    </row>
    <row r="172" customFormat="false" ht="14.25" hidden="false" customHeight="false" outlineLevel="0" collapsed="false">
      <c r="A172" s="3" t="s">
        <v>8</v>
      </c>
      <c r="B172" s="3" t="s">
        <v>20</v>
      </c>
      <c r="C172" s="3" t="n">
        <v>354.903962829027</v>
      </c>
      <c r="D172" s="3" t="n">
        <v>1419.61585131611</v>
      </c>
      <c r="E172" s="3" t="n">
        <v>726.443726243708</v>
      </c>
      <c r="F172" s="3" t="n">
        <f aca="false">D172*0.15</f>
        <v>212.942377697416</v>
      </c>
      <c r="G172" s="3" t="n">
        <f aca="false">D172-E172</f>
        <v>693.172125072402</v>
      </c>
      <c r="H172" s="4" t="n">
        <f aca="false">G172/D172</f>
        <v>0.488281477295262</v>
      </c>
    </row>
    <row r="173" customFormat="false" ht="14.25" hidden="false" customHeight="false" outlineLevel="0" collapsed="false">
      <c r="A173" s="3" t="s">
        <v>8</v>
      </c>
      <c r="B173" s="3" t="s">
        <v>20</v>
      </c>
      <c r="C173" s="3" t="n">
        <v>57.4645230175352</v>
      </c>
      <c r="D173" s="3" t="n">
        <v>2413.50996673648</v>
      </c>
      <c r="E173" s="3" t="n">
        <v>7627.65912555894</v>
      </c>
      <c r="F173" s="3" t="n">
        <f aca="false">D173*0.15</f>
        <v>362.026495010472</v>
      </c>
      <c r="G173" s="3" t="n">
        <f aca="false">D173-E173</f>
        <v>-5214.14915882246</v>
      </c>
      <c r="H173" s="4" t="n">
        <f aca="false">G173/D173</f>
        <v>-2.16040092259199</v>
      </c>
    </row>
    <row r="174" customFormat="false" ht="14.25" hidden="false" customHeight="false" outlineLevel="0" collapsed="false">
      <c r="A174" s="3" t="s">
        <v>18</v>
      </c>
      <c r="B174" s="3" t="s">
        <v>9</v>
      </c>
      <c r="C174" s="3" t="n">
        <v>280.441876234676</v>
      </c>
      <c r="D174" s="3" t="n">
        <v>5328.39564845884</v>
      </c>
      <c r="E174" s="3" t="n">
        <v>3450.60769965761</v>
      </c>
      <c r="F174" s="3" t="n">
        <f aca="false">D174*0.15</f>
        <v>799.259347268826</v>
      </c>
      <c r="G174" s="3" t="n">
        <f aca="false">D174-E174</f>
        <v>1877.78794880123</v>
      </c>
      <c r="H174" s="4" t="n">
        <f aca="false">G174/D174</f>
        <v>0.352411508583142</v>
      </c>
    </row>
    <row r="175" customFormat="false" ht="14.25" hidden="false" customHeight="false" outlineLevel="0" collapsed="false">
      <c r="A175" s="3" t="s">
        <v>8</v>
      </c>
      <c r="B175" s="3" t="s">
        <v>12</v>
      </c>
      <c r="C175" s="3" t="n">
        <v>151.923098839072</v>
      </c>
      <c r="D175" s="3" t="n">
        <v>2734.6157791033</v>
      </c>
      <c r="E175" s="3" t="n">
        <v>3268.99676809669</v>
      </c>
      <c r="F175" s="3" t="n">
        <f aca="false">D175*0.15</f>
        <v>410.192366865495</v>
      </c>
      <c r="G175" s="3" t="n">
        <f aca="false">D175-E175</f>
        <v>-534.38098899339</v>
      </c>
      <c r="H175" s="4" t="n">
        <f aca="false">G175/D175</f>
        <v>-0.195413554283161</v>
      </c>
    </row>
    <row r="176" customFormat="false" ht="14.25" hidden="false" customHeight="false" outlineLevel="0" collapsed="false">
      <c r="A176" s="3" t="s">
        <v>21</v>
      </c>
      <c r="B176" s="3" t="s">
        <v>20</v>
      </c>
      <c r="C176" s="3" t="n">
        <v>340.327755684252</v>
      </c>
      <c r="D176" s="3" t="n">
        <v>12592.1269603173</v>
      </c>
      <c r="E176" s="3" t="n">
        <v>6719.6044677543</v>
      </c>
      <c r="F176" s="3" t="n">
        <f aca="false">D176*0.15</f>
        <v>1888.8190440476</v>
      </c>
      <c r="G176" s="3" t="n">
        <f aca="false">D176-E176</f>
        <v>5872.522492563</v>
      </c>
      <c r="H176" s="4" t="n">
        <f aca="false">G176/D176</f>
        <v>0.466364619025015</v>
      </c>
    </row>
    <row r="177" customFormat="false" ht="14.25" hidden="false" customHeight="false" outlineLevel="0" collapsed="false">
      <c r="A177" s="3" t="s">
        <v>11</v>
      </c>
      <c r="B177" s="3" t="s">
        <v>9</v>
      </c>
      <c r="C177" s="3" t="n">
        <v>128.464893052246</v>
      </c>
      <c r="D177" s="3" t="n">
        <v>3853.94679156738</v>
      </c>
      <c r="E177" s="3" t="n">
        <v>5448.32794682781</v>
      </c>
      <c r="F177" s="3" t="n">
        <f aca="false">D177*0.15</f>
        <v>578.092018735107</v>
      </c>
      <c r="G177" s="3" t="n">
        <f aca="false">D177-E177</f>
        <v>-1594.38115526043</v>
      </c>
      <c r="H177" s="4" t="n">
        <f aca="false">G177/D177</f>
        <v>-0.413700873802672</v>
      </c>
    </row>
    <row r="178" customFormat="false" ht="14.25" hidden="false" customHeight="false" outlineLevel="0" collapsed="false">
      <c r="A178" s="3" t="s">
        <v>14</v>
      </c>
      <c r="B178" s="3" t="s">
        <v>20</v>
      </c>
      <c r="C178" s="3" t="n">
        <v>360.921982146109</v>
      </c>
      <c r="D178" s="3" t="n">
        <v>6857.51766077607</v>
      </c>
      <c r="E178" s="3" t="n">
        <v>3450.60769965761</v>
      </c>
      <c r="F178" s="3" t="n">
        <f aca="false">D178*0.15</f>
        <v>1028.62764911641</v>
      </c>
      <c r="G178" s="3" t="n">
        <f aca="false">D178-E178</f>
        <v>3406.90996111846</v>
      </c>
      <c r="H178" s="4" t="n">
        <f aca="false">G178/D178</f>
        <v>0.496813880714512</v>
      </c>
    </row>
    <row r="179" customFormat="false" ht="14.25" hidden="false" customHeight="false" outlineLevel="0" collapsed="false">
      <c r="A179" s="3" t="s">
        <v>21</v>
      </c>
      <c r="B179" s="3" t="s">
        <v>19</v>
      </c>
      <c r="C179" s="3" t="n">
        <v>224.030905835241</v>
      </c>
      <c r="D179" s="3" t="n">
        <v>5152.71083421054</v>
      </c>
      <c r="E179" s="3" t="n">
        <v>4177.05142590132</v>
      </c>
      <c r="F179" s="3" t="n">
        <f aca="false">D179*0.15</f>
        <v>772.906625131581</v>
      </c>
      <c r="G179" s="3" t="n">
        <f aca="false">D179-E179</f>
        <v>975.659408309221</v>
      </c>
      <c r="H179" s="4" t="n">
        <f aca="false">G179/D179</f>
        <v>0.189348760235389</v>
      </c>
    </row>
    <row r="180" customFormat="false" ht="14.25" hidden="false" customHeight="false" outlineLevel="0" collapsed="false">
      <c r="A180" s="3" t="s">
        <v>8</v>
      </c>
      <c r="B180" s="3" t="s">
        <v>9</v>
      </c>
      <c r="C180" s="3" t="n">
        <v>471.52849493153</v>
      </c>
      <c r="D180" s="3" t="n">
        <v>7544.45591890448</v>
      </c>
      <c r="E180" s="3" t="n">
        <v>2905.77490497483</v>
      </c>
      <c r="F180" s="3" t="n">
        <f aca="false">D180*0.15</f>
        <v>1131.66838783567</v>
      </c>
      <c r="G180" s="3" t="n">
        <f aca="false">D180-E180</f>
        <v>4638.68101392965</v>
      </c>
      <c r="H180" s="4" t="n">
        <f aca="false">G180/D180</f>
        <v>0.614846327394703</v>
      </c>
    </row>
    <row r="181" customFormat="false" ht="14.25" hidden="false" customHeight="false" outlineLevel="0" collapsed="false">
      <c r="A181" s="3" t="s">
        <v>11</v>
      </c>
      <c r="B181" s="3" t="s">
        <v>15</v>
      </c>
      <c r="C181" s="3" t="n">
        <v>111.884424865696</v>
      </c>
      <c r="D181" s="3" t="n">
        <v>111.884424865696</v>
      </c>
      <c r="E181" s="3" t="n">
        <v>181.610931560927</v>
      </c>
      <c r="F181" s="3" t="n">
        <f aca="false">D181*0.15</f>
        <v>16.7826637298544</v>
      </c>
      <c r="G181" s="3" t="n">
        <f aca="false">D181-E181</f>
        <v>-69.726506695231</v>
      </c>
      <c r="H181" s="4" t="n">
        <f aca="false">G181/D181</f>
        <v>-0.623201189789637</v>
      </c>
    </row>
    <row r="182" customFormat="false" ht="14.25" hidden="false" customHeight="false" outlineLevel="0" collapsed="false">
      <c r="A182" s="3" t="s">
        <v>14</v>
      </c>
      <c r="B182" s="3" t="s">
        <v>20</v>
      </c>
      <c r="C182" s="3" t="n">
        <v>203.479857972616</v>
      </c>
      <c r="D182" s="3" t="n">
        <v>2441.75829567139</v>
      </c>
      <c r="E182" s="3" t="n">
        <v>2179.33117873112</v>
      </c>
      <c r="F182" s="3" t="n">
        <f aca="false">D182*0.15</f>
        <v>366.263744350708</v>
      </c>
      <c r="G182" s="3" t="n">
        <f aca="false">D182-E182</f>
        <v>262.42711694027</v>
      </c>
      <c r="H182" s="4" t="n">
        <f aca="false">G182/D182</f>
        <v>0.107474649479224</v>
      </c>
    </row>
    <row r="183" customFormat="false" ht="14.25" hidden="false" customHeight="false" outlineLevel="0" collapsed="false">
      <c r="A183" s="3" t="s">
        <v>21</v>
      </c>
      <c r="B183" s="3" t="s">
        <v>15</v>
      </c>
      <c r="C183" s="3" t="n">
        <v>101.063084558265</v>
      </c>
      <c r="D183" s="3" t="n">
        <v>2425.51402939836</v>
      </c>
      <c r="E183" s="3" t="n">
        <v>4358.66235746225</v>
      </c>
      <c r="F183" s="3" t="n">
        <f aca="false">D183*0.15</f>
        <v>363.827104409754</v>
      </c>
      <c r="G183" s="3" t="n">
        <f aca="false">D183-E183</f>
        <v>-1933.14832806389</v>
      </c>
      <c r="H183" s="4" t="n">
        <f aca="false">G183/D183</f>
        <v>-0.797005626285081</v>
      </c>
    </row>
    <row r="184" customFormat="false" ht="14.25" hidden="false" customHeight="false" outlineLevel="0" collapsed="false">
      <c r="A184" s="3" t="s">
        <v>14</v>
      </c>
      <c r="B184" s="3" t="s">
        <v>9</v>
      </c>
      <c r="C184" s="3" t="n">
        <v>466.112128225353</v>
      </c>
      <c r="D184" s="3" t="n">
        <v>15847.812359662</v>
      </c>
      <c r="E184" s="3" t="n">
        <v>6174.77167307152</v>
      </c>
      <c r="F184" s="3" t="n">
        <f aca="false">D184*0.15</f>
        <v>2377.1718539493</v>
      </c>
      <c r="G184" s="3" t="n">
        <f aca="false">D184-E184</f>
        <v>9673.04068659048</v>
      </c>
      <c r="H184" s="4" t="n">
        <f aca="false">G184/D184</f>
        <v>0.610370722915146</v>
      </c>
    </row>
    <row r="185" customFormat="false" ht="14.25" hidden="false" customHeight="false" outlineLevel="0" collapsed="false">
      <c r="A185" s="3" t="s">
        <v>18</v>
      </c>
      <c r="B185" s="3" t="s">
        <v>20</v>
      </c>
      <c r="C185" s="3" t="n">
        <v>444.802709021441</v>
      </c>
      <c r="D185" s="3" t="n">
        <v>3558.42167217153</v>
      </c>
      <c r="E185" s="3" t="n">
        <v>1452.88745248742</v>
      </c>
      <c r="F185" s="3" t="n">
        <f aca="false">D185*0.15</f>
        <v>533.76325082573</v>
      </c>
      <c r="G185" s="3" t="n">
        <f aca="false">D185-E185</f>
        <v>2105.53421968411</v>
      </c>
      <c r="H185" s="4" t="n">
        <f aca="false">G185/D185</f>
        <v>0.591704529047342</v>
      </c>
    </row>
    <row r="186" customFormat="false" ht="14.25" hidden="false" customHeight="false" outlineLevel="0" collapsed="false">
      <c r="A186" s="3" t="s">
        <v>8</v>
      </c>
      <c r="B186" s="3" t="s">
        <v>15</v>
      </c>
      <c r="C186" s="3" t="n">
        <v>166.07373247182</v>
      </c>
      <c r="D186" s="3" t="n">
        <v>2989.32718449276</v>
      </c>
      <c r="E186" s="3" t="n">
        <v>3268.99676809669</v>
      </c>
      <c r="F186" s="3" t="n">
        <f aca="false">D186*0.15</f>
        <v>448.399077673914</v>
      </c>
      <c r="G186" s="3" t="n">
        <f aca="false">D186-E186</f>
        <v>-279.66958360393</v>
      </c>
      <c r="H186" s="4" t="n">
        <f aca="false">G186/D186</f>
        <v>-0.0935560299503936</v>
      </c>
    </row>
    <row r="187" customFormat="false" ht="14.25" hidden="false" customHeight="false" outlineLevel="0" collapsed="false">
      <c r="A187" s="3" t="s">
        <v>21</v>
      </c>
      <c r="B187" s="3" t="s">
        <v>12</v>
      </c>
      <c r="C187" s="3" t="n">
        <v>346.99282071538</v>
      </c>
      <c r="D187" s="3" t="n">
        <v>16655.6553943382</v>
      </c>
      <c r="E187" s="3" t="n">
        <v>8717.3247149245</v>
      </c>
      <c r="F187" s="3" t="n">
        <f aca="false">D187*0.15</f>
        <v>2498.34830915073</v>
      </c>
      <c r="G187" s="3" t="n">
        <f aca="false">D187-E187</f>
        <v>7938.3306794137</v>
      </c>
      <c r="H187" s="4" t="n">
        <f aca="false">G187/D187</f>
        <v>0.476614728839322</v>
      </c>
    </row>
    <row r="188" customFormat="false" ht="14.25" hidden="false" customHeight="false" outlineLevel="0" collapsed="false">
      <c r="A188" s="3" t="s">
        <v>21</v>
      </c>
      <c r="B188" s="3" t="s">
        <v>12</v>
      </c>
      <c r="C188" s="3" t="n">
        <v>417.749990090547</v>
      </c>
      <c r="D188" s="3" t="n">
        <v>2088.74995045274</v>
      </c>
      <c r="E188" s="3" t="n">
        <v>908.054657804635</v>
      </c>
      <c r="F188" s="3" t="n">
        <f aca="false">D188*0.15</f>
        <v>313.312492567911</v>
      </c>
      <c r="G188" s="3" t="n">
        <f aca="false">D188-E188</f>
        <v>1180.69529264811</v>
      </c>
      <c r="H188" s="4" t="n">
        <f aca="false">G188/D188</f>
        <v>0.565264067339505</v>
      </c>
    </row>
    <row r="189" customFormat="false" ht="14.25" hidden="false" customHeight="false" outlineLevel="0" collapsed="false">
      <c r="A189" s="3" t="s">
        <v>11</v>
      </c>
      <c r="B189" s="3" t="s">
        <v>19</v>
      </c>
      <c r="C189" s="3" t="n">
        <v>299.840365219758</v>
      </c>
      <c r="D189" s="3" t="n">
        <v>7795.84949571371</v>
      </c>
      <c r="E189" s="3" t="n">
        <v>4721.8842205841</v>
      </c>
      <c r="F189" s="3" t="n">
        <f aca="false">D189*0.15</f>
        <v>1169.37742435706</v>
      </c>
      <c r="G189" s="3" t="n">
        <f aca="false">D189-E189</f>
        <v>3073.96527512961</v>
      </c>
      <c r="H189" s="4" t="n">
        <f aca="false">G189/D189</f>
        <v>0.39430792972847</v>
      </c>
    </row>
    <row r="190" customFormat="false" ht="14.25" hidden="false" customHeight="false" outlineLevel="0" collapsed="false">
      <c r="A190" s="3" t="s">
        <v>11</v>
      </c>
      <c r="B190" s="3" t="s">
        <v>9</v>
      </c>
      <c r="C190" s="3" t="n">
        <v>288.342760260202</v>
      </c>
      <c r="D190" s="3" t="n">
        <v>8650.28280780606</v>
      </c>
      <c r="E190" s="3" t="n">
        <v>5448.32794682781</v>
      </c>
      <c r="F190" s="3" t="n">
        <f aca="false">D190*0.15</f>
        <v>1297.54242117091</v>
      </c>
      <c r="G190" s="3" t="n">
        <f aca="false">D190-E190</f>
        <v>3201.95486097825</v>
      </c>
      <c r="H190" s="4" t="n">
        <f aca="false">G190/D190</f>
        <v>0.370156089936018</v>
      </c>
    </row>
    <row r="191" customFormat="false" ht="14.25" hidden="false" customHeight="false" outlineLevel="0" collapsed="false">
      <c r="A191" s="3" t="s">
        <v>11</v>
      </c>
      <c r="B191" s="3" t="s">
        <v>15</v>
      </c>
      <c r="C191" s="3" t="n">
        <v>158.833530905203</v>
      </c>
      <c r="D191" s="3" t="n">
        <v>2064.83590176764</v>
      </c>
      <c r="E191" s="3" t="n">
        <v>2360.94211029205</v>
      </c>
      <c r="F191" s="3" t="n">
        <f aca="false">D191*0.15</f>
        <v>309.725385265146</v>
      </c>
      <c r="G191" s="3" t="n">
        <f aca="false">D191-E191</f>
        <v>-296.10620852441</v>
      </c>
      <c r="H191" s="4" t="n">
        <f aca="false">G191/D191</f>
        <v>-0.143404232884039</v>
      </c>
    </row>
    <row r="192" customFormat="false" ht="14.25" hidden="false" customHeight="false" outlineLevel="0" collapsed="false">
      <c r="A192" s="3" t="s">
        <v>14</v>
      </c>
      <c r="B192" s="3" t="s">
        <v>19</v>
      </c>
      <c r="C192" s="3" t="n">
        <v>91.8962455126546</v>
      </c>
      <c r="D192" s="3" t="n">
        <v>1746.02866474044</v>
      </c>
      <c r="E192" s="3" t="n">
        <v>3450.60769965761</v>
      </c>
      <c r="F192" s="3" t="n">
        <f aca="false">D192*0.15</f>
        <v>261.904299711066</v>
      </c>
      <c r="G192" s="3" t="n">
        <f aca="false">D192-E192</f>
        <v>-1704.57903491717</v>
      </c>
      <c r="H192" s="4" t="n">
        <f aca="false">G192/D192</f>
        <v>-0.976260624661948</v>
      </c>
    </row>
    <row r="193" customFormat="false" ht="14.25" hidden="false" customHeight="false" outlineLevel="0" collapsed="false">
      <c r="A193" s="3" t="s">
        <v>8</v>
      </c>
      <c r="B193" s="3" t="s">
        <v>9</v>
      </c>
      <c r="C193" s="3" t="n">
        <v>453.747091078997</v>
      </c>
      <c r="D193" s="3" t="n">
        <v>13158.6656412909</v>
      </c>
      <c r="E193" s="3" t="n">
        <v>5266.71701526688</v>
      </c>
      <c r="F193" s="3" t="n">
        <f aca="false">D193*0.15</f>
        <v>1973.79984619364</v>
      </c>
      <c r="G193" s="3" t="n">
        <f aca="false">D193-E193</f>
        <v>7891.94862602402</v>
      </c>
      <c r="H193" s="4" t="n">
        <f aca="false">G193/D193</f>
        <v>0.599752956808909</v>
      </c>
    </row>
    <row r="194" customFormat="false" ht="14.25" hidden="false" customHeight="false" outlineLevel="0" collapsed="false">
      <c r="A194" s="3" t="s">
        <v>14</v>
      </c>
      <c r="B194" s="3" t="s">
        <v>12</v>
      </c>
      <c r="C194" s="3" t="n">
        <v>455.188125723498</v>
      </c>
      <c r="D194" s="3" t="n">
        <v>1365.56437717049</v>
      </c>
      <c r="E194" s="3" t="n">
        <v>544.832794682781</v>
      </c>
      <c r="F194" s="3" t="n">
        <f aca="false">D194*0.15</f>
        <v>204.834656575573</v>
      </c>
      <c r="G194" s="3" t="n">
        <f aca="false">D194-E194</f>
        <v>820.731582487709</v>
      </c>
      <c r="H194" s="4" t="n">
        <f aca="false">G194/D194</f>
        <v>0.601020058965145</v>
      </c>
    </row>
    <row r="195" customFormat="false" ht="14.25" hidden="false" customHeight="false" outlineLevel="0" collapsed="false">
      <c r="A195" s="3" t="s">
        <v>8</v>
      </c>
      <c r="B195" s="3" t="s">
        <v>15</v>
      </c>
      <c r="C195" s="3" t="n">
        <v>334.89565577297</v>
      </c>
      <c r="D195" s="3" t="n">
        <v>8707.28705009722</v>
      </c>
      <c r="E195" s="3" t="n">
        <v>4721.8842205841</v>
      </c>
      <c r="F195" s="3" t="n">
        <f aca="false">D195*0.15</f>
        <v>1306.09305751458</v>
      </c>
      <c r="G195" s="3" t="n">
        <f aca="false">D195-E195</f>
        <v>3985.40282951312</v>
      </c>
      <c r="H195" s="4" t="n">
        <f aca="false">G195/D195</f>
        <v>0.457708905952357</v>
      </c>
    </row>
    <row r="196" customFormat="false" ht="14.25" hidden="false" customHeight="false" outlineLevel="0" collapsed="false">
      <c r="A196" s="3" t="s">
        <v>21</v>
      </c>
      <c r="B196" s="3" t="s">
        <v>20</v>
      </c>
      <c r="C196" s="3" t="n">
        <v>202.563405971915</v>
      </c>
      <c r="D196" s="3" t="n">
        <v>8102.5362388766</v>
      </c>
      <c r="E196" s="3" t="n">
        <v>7264.43726243708</v>
      </c>
      <c r="F196" s="3" t="n">
        <f aca="false">D196*0.15</f>
        <v>1215.38043583149</v>
      </c>
      <c r="G196" s="3" t="n">
        <f aca="false">D196-E196</f>
        <v>838.09897643952</v>
      </c>
      <c r="H196" s="4" t="n">
        <f aca="false">G196/D196</f>
        <v>0.103436621784949</v>
      </c>
    </row>
    <row r="197" customFormat="false" ht="14.25" hidden="false" customHeight="false" outlineLevel="0" collapsed="false">
      <c r="A197" s="3" t="s">
        <v>14</v>
      </c>
      <c r="B197" s="3" t="s">
        <v>12</v>
      </c>
      <c r="C197" s="3" t="n">
        <v>207.144308575697</v>
      </c>
      <c r="D197" s="3" t="n">
        <v>2485.73170290836</v>
      </c>
      <c r="E197" s="3" t="n">
        <v>2179.33117873112</v>
      </c>
      <c r="F197" s="3" t="n">
        <f aca="false">D197*0.15</f>
        <v>372.859755436254</v>
      </c>
      <c r="G197" s="3" t="n">
        <f aca="false">D197-E197</f>
        <v>306.40052417724</v>
      </c>
      <c r="H197" s="4" t="n">
        <f aca="false">G197/D197</f>
        <v>0.123263714993354</v>
      </c>
    </row>
    <row r="198" customFormat="false" ht="14.25" hidden="false" customHeight="false" outlineLevel="0" collapsed="false">
      <c r="A198" s="3" t="s">
        <v>14</v>
      </c>
      <c r="B198" s="3" t="s">
        <v>20</v>
      </c>
      <c r="C198" s="3" t="n">
        <v>376.680055491607</v>
      </c>
      <c r="D198" s="3" t="n">
        <v>753.360110983214</v>
      </c>
      <c r="E198" s="3" t="n">
        <v>363.221863121854</v>
      </c>
      <c r="F198" s="3" t="n">
        <f aca="false">D198*0.15</f>
        <v>113.004016647482</v>
      </c>
      <c r="G198" s="3" t="n">
        <f aca="false">D198-E198</f>
        <v>390.13824786136</v>
      </c>
      <c r="H198" s="4" t="n">
        <f aca="false">G198/D198</f>
        <v>0.517864222134337</v>
      </c>
    </row>
    <row r="199" customFormat="false" ht="14.25" hidden="false" customHeight="false" outlineLevel="0" collapsed="false">
      <c r="A199" s="3" t="s">
        <v>14</v>
      </c>
      <c r="B199" s="3" t="s">
        <v>20</v>
      </c>
      <c r="C199" s="3" t="n">
        <v>453.699616978659</v>
      </c>
      <c r="D199" s="3" t="n">
        <v>4990.69578676525</v>
      </c>
      <c r="E199" s="3" t="n">
        <v>1997.7202471702</v>
      </c>
      <c r="F199" s="3" t="n">
        <f aca="false">D199*0.15</f>
        <v>748.604368014788</v>
      </c>
      <c r="G199" s="3" t="n">
        <f aca="false">D199-E199</f>
        <v>2992.97553959505</v>
      </c>
      <c r="H199" s="4" t="n">
        <f aca="false">G199/D199</f>
        <v>0.599711075864828</v>
      </c>
    </row>
    <row r="200" customFormat="false" ht="14.25" hidden="false" customHeight="false" outlineLevel="0" collapsed="false">
      <c r="A200" s="3" t="s">
        <v>18</v>
      </c>
      <c r="B200" s="3" t="s">
        <v>15</v>
      </c>
      <c r="C200" s="3" t="n">
        <v>449.188890919302</v>
      </c>
      <c r="D200" s="3" t="n">
        <v>19764.3112004493</v>
      </c>
      <c r="E200" s="3" t="n">
        <v>7990.88098868079</v>
      </c>
      <c r="F200" s="3" t="n">
        <f aca="false">D200*0.15</f>
        <v>2964.6466800674</v>
      </c>
      <c r="G200" s="3" t="n">
        <f aca="false">D200-E200</f>
        <v>11773.4302117685</v>
      </c>
      <c r="H200" s="4" t="n">
        <f aca="false">G200/D200</f>
        <v>0.595691400138491</v>
      </c>
    </row>
    <row r="201" customFormat="false" ht="14.25" hidden="false" customHeight="false" outlineLevel="0" collapsed="false">
      <c r="A201" s="7"/>
      <c r="B201" s="7"/>
      <c r="C201" s="7"/>
      <c r="F201" s="7"/>
      <c r="G201" s="7"/>
      <c r="H201" s="7"/>
    </row>
  </sheetData>
  <conditionalFormatting sqref="H2:H200">
    <cfRule type="colorScale" priority="2">
      <colorScale>
        <cfvo type="min" val="0"/>
        <cfvo type="percentile" val="50"/>
        <cfvo type="max" val="0"/>
        <color rgb="FFFF0000"/>
        <color rgb="FFFFFF00"/>
        <color rgb="FF00A933"/>
      </colorScale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2025-12-05T11:27:10Z</dcterms:created>
  <dc:creator>Shivam jain</dc:creator>
  <dc:description/>
  <dc:language>en-US</dc:language>
  <cp:lastModifiedBy/>
  <dcterms:modified xsi:type="dcterms:W3CDTF">2025-12-08T17:25:00Z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